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 январь" sheetId="2" r:id="rId2"/>
  </sheets>
  <definedNames>
    <definedName name="_xlnm.Print_Titles" localSheetId="1">'СРЕДНЯЯ ЗАРАБ. ПЛ январь'!$4:$5</definedName>
    <definedName name="_xlnm.Print_Area" localSheetId="0">'ЛИМИТН ФОНД  ОПЛАТЫ ТР УЧИТ'!$A$1:$I$50</definedName>
    <definedName name="_xlnm.Print_Area" localSheetId="1">'СРЕДНЯЯ ЗАРАБ. ПЛ январь'!$A$1:$S$42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<sst xmlns="http://schemas.openxmlformats.org/spreadsheetml/2006/main" count="105" uniqueCount="60">
  <si>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</si>
  <si>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</si>
  <si>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</si>
  <si>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</si>
  <si>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</si>
  <si>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</si>
  <si>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</si>
  <si>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</si>
  <si>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</si>
  <si>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</si>
  <si>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</si>
  <si>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</si>
  <si>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</si>
  <si>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</si>
  <si>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</si>
  <si>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</si>
  <si>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</si>
  <si>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</si>
  <si>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</si>
  <si>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</si>
  <si>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</si>
  <si>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</si>
  <si>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</si>
  <si>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</si>
  <si>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</si>
  <si>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</si>
  <si>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</si>
  <si>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</si>
  <si>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</si>
  <si>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</si>
  <si>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</si>
  <si>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</si>
  <si>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</si>
  <si>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</si>
  <si>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</si>
  <si>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</si>
  <si>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</si>
  <si>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</si>
  <si>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</si>
  <si>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</si>
  <si>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</si>
  <si>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</si>
  <si>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</si>
  <si>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</si>
  <si>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</si>
  <si>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</si>
  <si>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</si>
  <si>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</si>
  <si>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</si>
  <si>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</si>
  <si>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</si>
  <si>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</si>
  <si>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</si>
  <si>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</si>
  <si>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январь 2014 год</t>
  </si>
  <si>
    <t xml:space="preserve"> за январь 2014 года</t>
  </si>
  <si>
    <t>всего МЕСЯЧНЫЙ ФОНД НА 1 января 2014</t>
  </si>
  <si>
    <t>03.02.2014 г.</t>
  </si>
  <si>
    <t>Исполнитель: ведущий бухгалтер</t>
  </si>
  <si>
    <t>Гл.бухгалтер                                                                         Н.И.Еньшина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</si>
</sst>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4" xfId="0" applyFont="1" applyFill="1" applyBorder="1" applyAlignment="1">
      <alignment vertical="top" textRotation="90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textRotation="90" wrapText="1"/>
    </xf>
    <xf numFmtId="2" fontId="14" fillId="33" borderId="13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3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6">
      <selection activeCell="A38" sqref="A38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</row>
    <row r="5" spans="1:8" ht="30" customHeight="1">
      <c r="A5" s="60" t="s">
        <v>16</v>
      </c>
      <c r="B5" s="60"/>
      <c r="C5" s="60"/>
      <c r="D5" s="61"/>
      <c r="E5" s="61"/>
      <c r="F5" s="61"/>
      <c r="G5" s="61"/>
      <c r="H5" s="61"/>
    </row>
    <row r="6" spans="1:9" ht="30" customHeight="1">
      <c r="A6" s="62" t="s">
        <v>4</v>
      </c>
      <c r="B6" s="58" t="s">
        <v>45</v>
      </c>
      <c r="C6" s="29"/>
      <c r="D6" s="63" t="s">
        <v>54</v>
      </c>
      <c r="E6" s="64"/>
      <c r="F6" s="64"/>
      <c r="G6" s="64"/>
      <c r="H6" s="65"/>
      <c r="I6" s="33"/>
    </row>
    <row r="7" spans="1:9" s="3" customFormat="1" ht="105" customHeight="1">
      <c r="A7" s="62"/>
      <c r="B7" s="59"/>
      <c r="C7" s="37"/>
      <c r="D7" s="6" t="s">
        <v>56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s="3" customFormat="1" ht="14.25">
      <c r="A8" s="14" t="s">
        <v>22</v>
      </c>
      <c r="B8" s="19">
        <f>D8*9+D8*3*1.06</f>
        <v>10724162.4798</v>
      </c>
      <c r="C8" s="19"/>
      <c r="D8" s="21">
        <f aca="true" t="shared" si="0" ref="D8:D18">E8+F8+I8</f>
        <v>880473.11</v>
      </c>
      <c r="E8" s="21">
        <v>530774.44</v>
      </c>
      <c r="F8" s="21">
        <v>97864.42</v>
      </c>
      <c r="G8" s="21">
        <v>45742.25</v>
      </c>
      <c r="H8" s="21">
        <v>206092</v>
      </c>
      <c r="I8" s="32">
        <f>G8+H8</f>
        <v>251834.25</v>
      </c>
    </row>
    <row r="9" spans="1:9" s="3" customFormat="1" ht="14.25">
      <c r="A9" s="14" t="s">
        <v>23</v>
      </c>
      <c r="B9" s="19">
        <f aca="true" t="shared" si="1" ref="B9:B35">D9*9+D9*3*1.06</f>
        <v>7043446.137000001</v>
      </c>
      <c r="C9" s="19"/>
      <c r="D9" s="21">
        <f t="shared" si="0"/>
        <v>578279.65</v>
      </c>
      <c r="E9" s="21">
        <v>317434.77</v>
      </c>
      <c r="F9" s="21">
        <v>92141.27</v>
      </c>
      <c r="G9" s="21">
        <v>34977.61</v>
      </c>
      <c r="H9" s="21">
        <v>133726</v>
      </c>
      <c r="I9" s="32">
        <f aca="true" t="shared" si="2" ref="I9:I33">G9+H9</f>
        <v>168703.61</v>
      </c>
    </row>
    <row r="10" spans="1:9" s="3" customFormat="1" ht="14.25">
      <c r="A10" s="14" t="s">
        <v>24</v>
      </c>
      <c r="B10" s="19">
        <f t="shared" si="1"/>
        <v>9051155.803199999</v>
      </c>
      <c r="C10" s="19"/>
      <c r="D10" s="21">
        <f t="shared" si="0"/>
        <v>743116.24</v>
      </c>
      <c r="E10" s="21">
        <v>437902.81</v>
      </c>
      <c r="F10" s="21">
        <v>81367.18</v>
      </c>
      <c r="G10" s="21">
        <v>36969.25</v>
      </c>
      <c r="H10" s="21">
        <v>186877</v>
      </c>
      <c r="I10" s="32">
        <f t="shared" si="2"/>
        <v>223846.25</v>
      </c>
    </row>
    <row r="11" spans="1:9" s="3" customFormat="1" ht="14.25">
      <c r="A11" s="14" t="s">
        <v>25</v>
      </c>
      <c r="B11" s="19">
        <f t="shared" si="1"/>
        <v>10586713.0068</v>
      </c>
      <c r="C11" s="19"/>
      <c r="D11" s="21">
        <f t="shared" si="0"/>
        <v>869188.26</v>
      </c>
      <c r="E11" s="21">
        <v>512915.46</v>
      </c>
      <c r="F11" s="21">
        <v>104400.2</v>
      </c>
      <c r="G11" s="21">
        <v>45854.6</v>
      </c>
      <c r="H11" s="21">
        <v>206018</v>
      </c>
      <c r="I11" s="32">
        <f t="shared" si="2"/>
        <v>251872.6</v>
      </c>
    </row>
    <row r="12" spans="1:9" s="3" customFormat="1" ht="14.25">
      <c r="A12" s="14" t="s">
        <v>20</v>
      </c>
      <c r="B12" s="19">
        <f t="shared" si="1"/>
        <v>11441034.649799999</v>
      </c>
      <c r="C12" s="19"/>
      <c r="D12" s="21">
        <f t="shared" si="0"/>
        <v>939329.6099999999</v>
      </c>
      <c r="E12" s="21">
        <v>558694.98</v>
      </c>
      <c r="F12" s="21">
        <v>117420.18</v>
      </c>
      <c r="G12" s="21">
        <v>42041.45</v>
      </c>
      <c r="H12" s="21">
        <v>221173</v>
      </c>
      <c r="I12" s="32">
        <f t="shared" si="2"/>
        <v>263214.45</v>
      </c>
    </row>
    <row r="13" spans="1:9" s="3" customFormat="1" ht="14.25">
      <c r="A13" s="14" t="s">
        <v>26</v>
      </c>
      <c r="B13" s="19">
        <f t="shared" si="1"/>
        <v>8190583.262399999</v>
      </c>
      <c r="C13" s="19"/>
      <c r="D13" s="21">
        <f t="shared" si="0"/>
        <v>672461.6799999999</v>
      </c>
      <c r="E13" s="21">
        <v>396791.14</v>
      </c>
      <c r="F13" s="21">
        <v>79784.59</v>
      </c>
      <c r="G13" s="21">
        <v>33993.95</v>
      </c>
      <c r="H13" s="21">
        <v>161892</v>
      </c>
      <c r="I13" s="32">
        <f t="shared" si="2"/>
        <v>195885.95</v>
      </c>
    </row>
    <row r="14" spans="1:9" s="3" customFormat="1" ht="14.25">
      <c r="A14" s="14" t="s">
        <v>27</v>
      </c>
      <c r="B14" s="19">
        <f t="shared" si="1"/>
        <v>8243491.599</v>
      </c>
      <c r="C14" s="19"/>
      <c r="D14" s="21">
        <f t="shared" si="0"/>
        <v>676805.55</v>
      </c>
      <c r="E14" s="21">
        <v>385817.62</v>
      </c>
      <c r="F14" s="21">
        <v>93668.56</v>
      </c>
      <c r="G14" s="21">
        <v>36586.37</v>
      </c>
      <c r="H14" s="21">
        <v>160733</v>
      </c>
      <c r="I14" s="32">
        <f t="shared" si="2"/>
        <v>197319.37</v>
      </c>
    </row>
    <row r="15" spans="1:9" s="3" customFormat="1" ht="14.25">
      <c r="A15" s="14" t="s">
        <v>28</v>
      </c>
      <c r="B15" s="19">
        <f t="shared" si="1"/>
        <v>8501846.451</v>
      </c>
      <c r="C15" s="19"/>
      <c r="D15" s="21">
        <f t="shared" si="0"/>
        <v>698016.95</v>
      </c>
      <c r="E15" s="21">
        <v>375313.77</v>
      </c>
      <c r="F15" s="21">
        <v>119791.38</v>
      </c>
      <c r="G15" s="21">
        <v>34790.8</v>
      </c>
      <c r="H15" s="21">
        <v>168121</v>
      </c>
      <c r="I15" s="32">
        <f t="shared" si="2"/>
        <v>202911.8</v>
      </c>
    </row>
    <row r="16" spans="1:9" s="3" customFormat="1" ht="14.25">
      <c r="A16" s="14" t="s">
        <v>21</v>
      </c>
      <c r="B16" s="19">
        <f t="shared" si="1"/>
        <v>11081261.079</v>
      </c>
      <c r="C16" s="19"/>
      <c r="D16" s="21">
        <f t="shared" si="0"/>
        <v>909791.55</v>
      </c>
      <c r="E16" s="21">
        <v>547854.81</v>
      </c>
      <c r="F16" s="21">
        <v>105713.97</v>
      </c>
      <c r="G16" s="21">
        <v>45920.77</v>
      </c>
      <c r="H16" s="21">
        <v>210302</v>
      </c>
      <c r="I16" s="32">
        <f t="shared" si="2"/>
        <v>256222.77</v>
      </c>
    </row>
    <row r="17" spans="1:9" s="3" customFormat="1" ht="14.25" hidden="1">
      <c r="A17" s="14" t="s">
        <v>29</v>
      </c>
      <c r="B17" s="19">
        <f t="shared" si="1"/>
        <v>0</v>
      </c>
      <c r="C17" s="19"/>
      <c r="D17" s="21">
        <f t="shared" si="0"/>
        <v>0</v>
      </c>
      <c r="E17" s="21"/>
      <c r="F17" s="21"/>
      <c r="G17" s="21"/>
      <c r="H17" s="21"/>
      <c r="I17" s="32">
        <f t="shared" si="2"/>
        <v>0</v>
      </c>
    </row>
    <row r="18" spans="1:9" s="3" customFormat="1" ht="14.25">
      <c r="A18" s="14" t="s">
        <v>30</v>
      </c>
      <c r="B18" s="19">
        <f t="shared" si="1"/>
        <v>2158432.416</v>
      </c>
      <c r="C18" s="19"/>
      <c r="D18" s="21">
        <f t="shared" si="0"/>
        <v>177211.2</v>
      </c>
      <c r="E18" s="21">
        <v>98564.66</v>
      </c>
      <c r="F18" s="21">
        <v>34322.54</v>
      </c>
      <c r="G18" s="21">
        <v>4000</v>
      </c>
      <c r="H18" s="21">
        <v>40324</v>
      </c>
      <c r="I18" s="32">
        <f t="shared" si="2"/>
        <v>44324</v>
      </c>
    </row>
    <row r="19" spans="1:10" s="23" customFormat="1" ht="15">
      <c r="A19" s="15" t="s">
        <v>7</v>
      </c>
      <c r="B19" s="22">
        <f t="shared" si="1"/>
        <v>87022126.884</v>
      </c>
      <c r="C19" s="22"/>
      <c r="D19" s="21">
        <f aca="true" t="shared" si="3" ref="D19:I19">SUM(D8:D18)</f>
        <v>7144673.8</v>
      </c>
      <c r="E19" s="34">
        <f t="shared" si="3"/>
        <v>4162064.4600000004</v>
      </c>
      <c r="F19" s="34">
        <f t="shared" si="3"/>
        <v>926474.2899999999</v>
      </c>
      <c r="G19" s="34">
        <f t="shared" si="3"/>
        <v>360877.05</v>
      </c>
      <c r="H19" s="34">
        <f t="shared" si="3"/>
        <v>1695258</v>
      </c>
      <c r="I19" s="34">
        <f t="shared" si="3"/>
        <v>2056135.05</v>
      </c>
      <c r="J19" s="3"/>
    </row>
    <row r="20" spans="1:9" s="3" customFormat="1" ht="14.25">
      <c r="A20" s="14" t="s">
        <v>31</v>
      </c>
      <c r="B20" s="19">
        <f t="shared" si="1"/>
        <v>9962726.2476</v>
      </c>
      <c r="C20" s="19"/>
      <c r="D20" s="21">
        <f aca="true" t="shared" si="4" ref="D20:D33">E20+F20+I20</f>
        <v>817957.8200000001</v>
      </c>
      <c r="E20" s="21">
        <v>381192.76</v>
      </c>
      <c r="F20" s="21">
        <v>200881.77</v>
      </c>
      <c r="G20" s="21">
        <v>42771.29</v>
      </c>
      <c r="H20" s="21">
        <v>193112</v>
      </c>
      <c r="I20" s="32">
        <f t="shared" si="2"/>
        <v>235883.29</v>
      </c>
    </row>
    <row r="21" spans="1:9" s="3" customFormat="1" ht="14.25">
      <c r="A21" s="14" t="s">
        <v>32</v>
      </c>
      <c r="B21" s="19">
        <f t="shared" si="1"/>
        <v>4981448.7492</v>
      </c>
      <c r="C21" s="19"/>
      <c r="D21" s="21">
        <f t="shared" si="4"/>
        <v>408985.94</v>
      </c>
      <c r="E21" s="21">
        <v>192281.66</v>
      </c>
      <c r="F21" s="21">
        <v>100287.83</v>
      </c>
      <c r="G21" s="21">
        <v>18871.45</v>
      </c>
      <c r="H21" s="21">
        <v>97545</v>
      </c>
      <c r="I21" s="32">
        <f t="shared" si="2"/>
        <v>116416.45</v>
      </c>
    </row>
    <row r="22" spans="1:9" s="3" customFormat="1" ht="14.25">
      <c r="A22" s="14" t="s">
        <v>33</v>
      </c>
      <c r="B22" s="19">
        <f t="shared" si="1"/>
        <v>5684367.5112</v>
      </c>
      <c r="C22" s="19"/>
      <c r="D22" s="21">
        <f t="shared" si="4"/>
        <v>466696.83999999997</v>
      </c>
      <c r="E22" s="21">
        <v>220182.29</v>
      </c>
      <c r="F22" s="21">
        <v>103045.18</v>
      </c>
      <c r="G22" s="21">
        <v>20888.37</v>
      </c>
      <c r="H22" s="21">
        <v>122581</v>
      </c>
      <c r="I22" s="32">
        <f t="shared" si="2"/>
        <v>143469.37</v>
      </c>
    </row>
    <row r="23" spans="1:9" s="3" customFormat="1" ht="14.25">
      <c r="A23" s="14" t="s">
        <v>34</v>
      </c>
      <c r="B23" s="19">
        <f t="shared" si="1"/>
        <v>6930125.731200001</v>
      </c>
      <c r="C23" s="19"/>
      <c r="D23" s="21">
        <f t="shared" si="4"/>
        <v>568975.8400000001</v>
      </c>
      <c r="E23" s="21">
        <v>254282.02</v>
      </c>
      <c r="F23" s="21">
        <v>144690.01</v>
      </c>
      <c r="G23" s="21">
        <v>30568.81</v>
      </c>
      <c r="H23" s="21">
        <v>139435</v>
      </c>
      <c r="I23" s="32">
        <f t="shared" si="2"/>
        <v>170003.81</v>
      </c>
    </row>
    <row r="24" spans="1:9" s="3" customFormat="1" ht="14.25">
      <c r="A24" s="14" t="s">
        <v>35</v>
      </c>
      <c r="B24" s="19">
        <f t="shared" si="1"/>
        <v>4439919.2502</v>
      </c>
      <c r="C24" s="19"/>
      <c r="D24" s="21">
        <f t="shared" si="4"/>
        <v>364525.39</v>
      </c>
      <c r="E24" s="21">
        <v>171844.44</v>
      </c>
      <c r="F24" s="21">
        <v>86111.19</v>
      </c>
      <c r="G24" s="21">
        <v>14273.76</v>
      </c>
      <c r="H24" s="21">
        <v>92296</v>
      </c>
      <c r="I24" s="32">
        <f t="shared" si="2"/>
        <v>106569.76</v>
      </c>
    </row>
    <row r="25" spans="1:9" s="3" customFormat="1" ht="14.25">
      <c r="A25" s="14" t="s">
        <v>36</v>
      </c>
      <c r="B25" s="19">
        <f t="shared" si="1"/>
        <v>7834990.598399999</v>
      </c>
      <c r="C25" s="19"/>
      <c r="D25" s="21">
        <f t="shared" si="4"/>
        <v>643266.8799999999</v>
      </c>
      <c r="E25" s="21">
        <v>301694.42</v>
      </c>
      <c r="F25" s="21">
        <v>156091.91</v>
      </c>
      <c r="G25" s="21">
        <v>23513.55</v>
      </c>
      <c r="H25" s="21">
        <v>161967</v>
      </c>
      <c r="I25" s="32">
        <f t="shared" si="2"/>
        <v>185480.55</v>
      </c>
    </row>
    <row r="26" spans="1:9" s="3" customFormat="1" ht="14.25">
      <c r="A26" s="14" t="s">
        <v>37</v>
      </c>
      <c r="B26" s="19">
        <f t="shared" si="1"/>
        <v>4161797.3543999996</v>
      </c>
      <c r="C26" s="19"/>
      <c r="D26" s="21">
        <f t="shared" si="4"/>
        <v>341691.07999999996</v>
      </c>
      <c r="E26" s="21">
        <v>160017.59</v>
      </c>
      <c r="F26" s="21">
        <v>83100.81</v>
      </c>
      <c r="G26" s="21">
        <v>12989.68</v>
      </c>
      <c r="H26" s="21">
        <v>85583</v>
      </c>
      <c r="I26" s="32">
        <f t="shared" si="2"/>
        <v>98572.68</v>
      </c>
    </row>
    <row r="27" spans="1:9" s="3" customFormat="1" ht="14.25">
      <c r="A27" s="14" t="s">
        <v>38</v>
      </c>
      <c r="B27" s="19">
        <f t="shared" si="1"/>
        <v>4140404.5242</v>
      </c>
      <c r="C27" s="19"/>
      <c r="D27" s="21">
        <f t="shared" si="4"/>
        <v>339934.69</v>
      </c>
      <c r="E27" s="21">
        <v>166807.56</v>
      </c>
      <c r="F27" s="21">
        <v>72020.56</v>
      </c>
      <c r="G27" s="21">
        <v>10832.57</v>
      </c>
      <c r="H27" s="21">
        <v>90274</v>
      </c>
      <c r="I27" s="32">
        <f t="shared" si="2"/>
        <v>101106.57</v>
      </c>
    </row>
    <row r="28" spans="1:9" s="3" customFormat="1" ht="14.25">
      <c r="A28" s="14" t="s">
        <v>39</v>
      </c>
      <c r="B28" s="19">
        <f t="shared" si="1"/>
        <v>10542922.0092</v>
      </c>
      <c r="C28" s="19"/>
      <c r="D28" s="21">
        <f t="shared" si="4"/>
        <v>865592.94</v>
      </c>
      <c r="E28" s="21">
        <v>429322.22</v>
      </c>
      <c r="F28" s="21">
        <v>196425.92</v>
      </c>
      <c r="G28" s="21">
        <v>31147.8</v>
      </c>
      <c r="H28" s="21">
        <v>208697</v>
      </c>
      <c r="I28" s="32">
        <f t="shared" si="2"/>
        <v>239844.8</v>
      </c>
    </row>
    <row r="29" spans="1:9" s="3" customFormat="1" ht="14.25">
      <c r="A29" s="14" t="s">
        <v>40</v>
      </c>
      <c r="B29" s="19">
        <f t="shared" si="1"/>
        <v>7166695.069800001</v>
      </c>
      <c r="C29" s="19"/>
      <c r="D29" s="21">
        <f t="shared" si="4"/>
        <v>588398.61</v>
      </c>
      <c r="E29" s="21">
        <v>270359.36</v>
      </c>
      <c r="F29" s="21">
        <v>160954.95</v>
      </c>
      <c r="G29" s="21">
        <v>830.3</v>
      </c>
      <c r="H29" s="21">
        <v>156254</v>
      </c>
      <c r="I29" s="32">
        <f t="shared" si="2"/>
        <v>157084.3</v>
      </c>
    </row>
    <row r="30" spans="1:9" s="3" customFormat="1" ht="13.5" customHeight="1">
      <c r="A30" s="14" t="s">
        <v>41</v>
      </c>
      <c r="B30" s="19">
        <f t="shared" si="1"/>
        <v>3784402.8558</v>
      </c>
      <c r="C30" s="19"/>
      <c r="D30" s="21">
        <f t="shared" si="4"/>
        <v>310706.31</v>
      </c>
      <c r="E30" s="21">
        <v>149582.07</v>
      </c>
      <c r="F30" s="21">
        <v>72573.1</v>
      </c>
      <c r="G30" s="21">
        <v>7112.14</v>
      </c>
      <c r="H30" s="21">
        <v>81439</v>
      </c>
      <c r="I30" s="32">
        <f t="shared" si="2"/>
        <v>88551.14</v>
      </c>
    </row>
    <row r="31" spans="1:9" s="3" customFormat="1" ht="14.25">
      <c r="A31" s="14" t="s">
        <v>42</v>
      </c>
      <c r="B31" s="19">
        <f t="shared" si="1"/>
        <v>3682568.19</v>
      </c>
      <c r="C31" s="19"/>
      <c r="D31" s="21">
        <f t="shared" si="4"/>
        <v>302345.5</v>
      </c>
      <c r="E31" s="21">
        <v>146495</v>
      </c>
      <c r="F31" s="21">
        <v>63846.8</v>
      </c>
      <c r="G31" s="21">
        <v>10718.7</v>
      </c>
      <c r="H31" s="21">
        <v>81285</v>
      </c>
      <c r="I31" s="32">
        <f t="shared" si="2"/>
        <v>92003.7</v>
      </c>
    </row>
    <row r="32" spans="1:9" s="3" customFormat="1" ht="14.25">
      <c r="A32" s="14" t="s">
        <v>43</v>
      </c>
      <c r="B32" s="19">
        <f t="shared" si="1"/>
        <v>3583299.7284</v>
      </c>
      <c r="C32" s="19"/>
      <c r="D32" s="21">
        <f t="shared" si="4"/>
        <v>294195.38</v>
      </c>
      <c r="E32" s="21">
        <v>146493.33</v>
      </c>
      <c r="F32" s="21">
        <v>59929.67</v>
      </c>
      <c r="G32" s="21">
        <v>11949.38</v>
      </c>
      <c r="H32" s="21">
        <v>75823</v>
      </c>
      <c r="I32" s="32">
        <f t="shared" si="2"/>
        <v>87772.38</v>
      </c>
    </row>
    <row r="33" spans="1:9" s="3" customFormat="1" ht="14.25">
      <c r="A33" s="14" t="s">
        <v>44</v>
      </c>
      <c r="B33" s="19">
        <f t="shared" si="1"/>
        <v>3012349.3175999997</v>
      </c>
      <c r="C33" s="19"/>
      <c r="D33" s="21">
        <f t="shared" si="4"/>
        <v>247319.32</v>
      </c>
      <c r="E33" s="21">
        <v>117403.22</v>
      </c>
      <c r="F33" s="21">
        <v>56671.36</v>
      </c>
      <c r="G33" s="21">
        <v>8459.74</v>
      </c>
      <c r="H33" s="21">
        <v>64785</v>
      </c>
      <c r="I33" s="32">
        <f t="shared" si="2"/>
        <v>73244.74</v>
      </c>
    </row>
    <row r="34" spans="1:10" s="25" customFormat="1" ht="15">
      <c r="A34" s="24" t="s">
        <v>8</v>
      </c>
      <c r="B34" s="22">
        <f t="shared" si="1"/>
        <v>79908017.1372</v>
      </c>
      <c r="C34" s="30"/>
      <c r="D34" s="35">
        <f aca="true" t="shared" si="5" ref="D34:I34">SUM(D20:D33)</f>
        <v>6560592.54</v>
      </c>
      <c r="E34" s="35">
        <f t="shared" si="5"/>
        <v>3107957.94</v>
      </c>
      <c r="F34" s="35">
        <f t="shared" si="5"/>
        <v>1556631.06</v>
      </c>
      <c r="G34" s="35">
        <f t="shared" si="5"/>
        <v>244927.53999999998</v>
      </c>
      <c r="H34" s="35">
        <f t="shared" si="5"/>
        <v>1651076</v>
      </c>
      <c r="I34" s="35">
        <f t="shared" si="5"/>
        <v>1896003.5399999998</v>
      </c>
      <c r="J34" s="3"/>
    </row>
    <row r="35" spans="1:10" s="2" customFormat="1" ht="15">
      <c r="A35" s="15" t="s">
        <v>5</v>
      </c>
      <c r="B35" s="19">
        <f t="shared" si="1"/>
        <v>166930144.0212</v>
      </c>
      <c r="C35" s="19"/>
      <c r="D35" s="22">
        <f>D19+D34</f>
        <v>13705266.34</v>
      </c>
      <c r="E35" s="22">
        <f>E19+E34</f>
        <v>7270022.4</v>
      </c>
      <c r="F35" s="22">
        <f>F19+F34</f>
        <v>2483105.35</v>
      </c>
      <c r="G35" s="34">
        <f>SUM(G8:G33)</f>
        <v>966681.6400000001</v>
      </c>
      <c r="H35" s="34">
        <f>SUM(H8:H34)</f>
        <v>6692668</v>
      </c>
      <c r="I35" s="34">
        <f>SUM(I8:I34)</f>
        <v>7904277.179999999</v>
      </c>
      <c r="J35" s="3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56"/>
      <c r="E45" s="56"/>
      <c r="F45" s="56"/>
      <c r="G45" s="56"/>
      <c r="H45" s="56"/>
    </row>
    <row r="46" spans="1:8" s="2" customFormat="1" ht="15">
      <c r="A46" s="18"/>
      <c r="B46" s="18"/>
      <c r="C46" s="18"/>
      <c r="D46" s="56"/>
      <c r="E46" s="56"/>
      <c r="F46" s="56"/>
      <c r="G46" s="56"/>
      <c r="H46" s="56"/>
    </row>
    <row r="47" spans="1:8" s="2" customFormat="1" ht="15">
      <c r="A47" s="18"/>
      <c r="B47" s="18"/>
      <c r="C47" s="18"/>
      <c r="D47" s="56"/>
      <c r="E47" s="56"/>
      <c r="F47" s="56"/>
      <c r="G47" s="56"/>
      <c r="H47" s="56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5">
      <selection activeCell="C6" sqref="C6:C32"/>
    </sheetView>
  </sheetViews>
  <sheetFormatPr defaultColWidth="9.00390625" defaultRowHeight="12.75"/>
  <cols>
    <col min="1" max="1" width="18.625" style="72" customWidth="1"/>
    <col min="2" max="2" width="14.875" style="67" customWidth="1"/>
    <col min="3" max="3" width="19.375" style="67" customWidth="1"/>
    <col min="4" max="4" width="23.125" style="135" customWidth="1"/>
    <col min="5" max="5" width="9.75390625" style="67" hidden="1" customWidth="1"/>
    <col min="6" max="6" width="10.125" style="67" hidden="1" customWidth="1"/>
    <col min="7" max="7" width="12.625" style="135" hidden="1" customWidth="1"/>
    <col min="8" max="8" width="9.25390625" style="67" hidden="1" customWidth="1"/>
    <col min="9" max="9" width="10.375" style="67" hidden="1" customWidth="1"/>
    <col min="10" max="10" width="12.625" style="135" hidden="1" customWidth="1"/>
    <col min="11" max="11" width="9.00390625" style="67" hidden="1" customWidth="1"/>
    <col min="12" max="12" width="9.00390625" style="136" hidden="1" customWidth="1"/>
    <col min="13" max="13" width="10.375" style="67" hidden="1" customWidth="1"/>
    <col min="14" max="15" width="9.75390625" style="67" hidden="1" customWidth="1"/>
    <col min="16" max="16" width="11.375" style="67" hidden="1" customWidth="1"/>
    <col min="17" max="17" width="8.875" style="67" hidden="1" customWidth="1"/>
    <col min="18" max="18" width="9.125" style="67" hidden="1" customWidth="1"/>
    <col min="19" max="19" width="10.875" style="67" hidden="1" customWidth="1"/>
    <col min="20" max="20" width="16.00390625" style="9" customWidth="1"/>
    <col min="21" max="21" width="13.25390625" style="9" customWidth="1"/>
    <col min="22" max="22" width="10.875" style="38" customWidth="1"/>
    <col min="23" max="23" width="15.00390625" style="42" customWidth="1"/>
    <col min="24" max="24" width="9.125" style="43" customWidth="1"/>
    <col min="25" max="25" width="13.25390625" style="38" customWidth="1"/>
    <col min="26" max="34" width="9.125" style="38" customWidth="1"/>
    <col min="35" max="45" width="9.125" style="8" customWidth="1"/>
    <col min="46" max="16384" width="9.125" style="7" customWidth="1"/>
  </cols>
  <sheetData>
    <row r="1" spans="1:45" s="39" customFormat="1" ht="27.75" customHeight="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7"/>
      <c r="Q1" s="67"/>
      <c r="R1" s="67"/>
      <c r="S1" s="67"/>
      <c r="T1" s="9"/>
      <c r="U1" s="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s="39" customFormat="1" ht="30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70"/>
      <c r="M2" s="69"/>
      <c r="N2" s="71"/>
      <c r="O2" s="67"/>
      <c r="P2" s="67"/>
      <c r="Q2" s="67"/>
      <c r="R2" s="67"/>
      <c r="S2" s="67"/>
      <c r="T2" s="9"/>
      <c r="U2" s="9"/>
      <c r="V2" s="9"/>
      <c r="W2" s="9"/>
      <c r="X2" s="9"/>
      <c r="Y2" s="9"/>
      <c r="Z2" s="9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39" customFormat="1" ht="8.25" customHeight="1">
      <c r="A3" s="72"/>
      <c r="B3" s="73"/>
      <c r="C3" s="67"/>
      <c r="D3" s="74"/>
      <c r="E3" s="73"/>
      <c r="F3" s="73"/>
      <c r="G3" s="74"/>
      <c r="H3" s="73"/>
      <c r="I3" s="73"/>
      <c r="J3" s="74"/>
      <c r="K3" s="73"/>
      <c r="L3" s="75"/>
      <c r="M3" s="73"/>
      <c r="N3" s="71"/>
      <c r="O3" s="67"/>
      <c r="P3" s="67"/>
      <c r="Q3" s="67"/>
      <c r="R3" s="67"/>
      <c r="S3" s="67"/>
      <c r="T3" s="9"/>
      <c r="U3" s="9"/>
      <c r="V3" s="9"/>
      <c r="W3" s="9"/>
      <c r="X3" s="9"/>
      <c r="Y3" s="9"/>
      <c r="Z3" s="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39" customFormat="1" ht="12" customHeight="1">
      <c r="A4" s="76" t="s">
        <v>11</v>
      </c>
      <c r="B4" s="77" t="s">
        <v>55</v>
      </c>
      <c r="C4" s="77"/>
      <c r="D4" s="78"/>
      <c r="E4" s="79" t="s">
        <v>18</v>
      </c>
      <c r="F4" s="80"/>
      <c r="G4" s="81"/>
      <c r="H4" s="79" t="s">
        <v>18</v>
      </c>
      <c r="I4" s="80"/>
      <c r="J4" s="81"/>
      <c r="K4" s="79" t="s">
        <v>18</v>
      </c>
      <c r="L4" s="80"/>
      <c r="M4" s="81"/>
      <c r="N4" s="79" t="s">
        <v>18</v>
      </c>
      <c r="O4" s="80"/>
      <c r="P4" s="81"/>
      <c r="Q4" s="79" t="s">
        <v>18</v>
      </c>
      <c r="R4" s="80"/>
      <c r="S4" s="81"/>
      <c r="T4" s="9"/>
      <c r="U4" s="9"/>
      <c r="V4" s="9"/>
      <c r="W4" s="9"/>
      <c r="X4" s="9"/>
      <c r="Y4" s="9"/>
      <c r="Z4" s="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3" s="39" customFormat="1" ht="175.5" customHeight="1">
      <c r="A5" s="82"/>
      <c r="B5" s="83" t="s">
        <v>46</v>
      </c>
      <c r="C5" s="84" t="s">
        <v>19</v>
      </c>
      <c r="D5" s="85" t="s">
        <v>14</v>
      </c>
      <c r="E5" s="84" t="s">
        <v>12</v>
      </c>
      <c r="F5" s="86" t="s">
        <v>13</v>
      </c>
      <c r="G5" s="87" t="s">
        <v>14</v>
      </c>
      <c r="H5" s="84" t="s">
        <v>12</v>
      </c>
      <c r="I5" s="86" t="s">
        <v>13</v>
      </c>
      <c r="J5" s="87" t="s">
        <v>14</v>
      </c>
      <c r="K5" s="88" t="s">
        <v>0</v>
      </c>
      <c r="L5" s="89" t="s">
        <v>13</v>
      </c>
      <c r="M5" s="88" t="s">
        <v>14</v>
      </c>
      <c r="N5" s="88" t="s">
        <v>0</v>
      </c>
      <c r="O5" s="89" t="s">
        <v>13</v>
      </c>
      <c r="P5" s="88" t="s">
        <v>14</v>
      </c>
      <c r="Q5" s="90" t="s">
        <v>0</v>
      </c>
      <c r="R5" s="91" t="s">
        <v>13</v>
      </c>
      <c r="S5" s="92" t="s">
        <v>14</v>
      </c>
      <c r="T5" s="9"/>
      <c r="U5" s="9"/>
      <c r="V5" s="9"/>
      <c r="W5" s="9"/>
      <c r="X5" s="9"/>
      <c r="Y5" s="54"/>
      <c r="Z5" s="54"/>
      <c r="AA5" s="54"/>
      <c r="AB5" s="54"/>
      <c r="AC5" s="54"/>
      <c r="AD5" s="54"/>
      <c r="AE5" s="54"/>
      <c r="AF5" s="54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54"/>
      <c r="AT5" s="54"/>
      <c r="AU5" s="54"/>
      <c r="AV5" s="54"/>
      <c r="AW5" s="54"/>
      <c r="AX5" s="54"/>
      <c r="AY5" s="54"/>
      <c r="AZ5" s="54"/>
      <c r="BA5" s="54"/>
    </row>
    <row r="6" spans="1:53" s="39" customFormat="1" ht="14.25">
      <c r="A6" s="93" t="s">
        <v>22</v>
      </c>
      <c r="B6" s="94">
        <v>39</v>
      </c>
      <c r="C6" s="95">
        <v>66.94</v>
      </c>
      <c r="D6" s="96">
        <v>21788.71</v>
      </c>
      <c r="E6" s="94">
        <v>42</v>
      </c>
      <c r="F6" s="94">
        <v>65.67</v>
      </c>
      <c r="G6" s="97">
        <v>26300.0259</v>
      </c>
      <c r="H6" s="94">
        <v>40</v>
      </c>
      <c r="I6" s="94">
        <v>61.83</v>
      </c>
      <c r="J6" s="97">
        <v>13379.34</v>
      </c>
      <c r="K6" s="94">
        <v>40</v>
      </c>
      <c r="L6" s="95">
        <v>61.833</v>
      </c>
      <c r="M6" s="98">
        <v>13847.82</v>
      </c>
      <c r="N6" s="94">
        <v>41</v>
      </c>
      <c r="O6" s="95">
        <v>61.833</v>
      </c>
      <c r="P6" s="98">
        <v>13510.06</v>
      </c>
      <c r="Q6" s="94">
        <v>41</v>
      </c>
      <c r="R6" s="95">
        <v>61.833</v>
      </c>
      <c r="S6" s="99">
        <v>21573.1</v>
      </c>
      <c r="T6" s="10"/>
      <c r="U6" s="10"/>
      <c r="V6" s="10"/>
      <c r="W6" s="10"/>
      <c r="X6" s="10"/>
      <c r="Y6" s="10"/>
      <c r="Z6" s="49"/>
      <c r="AA6" s="9"/>
      <c r="AB6" s="9"/>
      <c r="AC6" s="9"/>
      <c r="AD6" s="9"/>
      <c r="AE6" s="9"/>
      <c r="AF6" s="9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9"/>
      <c r="AT6" s="9"/>
      <c r="AU6" s="9"/>
      <c r="AV6" s="9"/>
      <c r="AW6" s="9"/>
      <c r="AX6" s="9"/>
      <c r="AY6" s="9"/>
      <c r="AZ6" s="9"/>
      <c r="BA6" s="9"/>
    </row>
    <row r="7" spans="1:53" s="39" customFormat="1" ht="14.25">
      <c r="A7" s="100" t="s">
        <v>23</v>
      </c>
      <c r="B7" s="94">
        <v>21</v>
      </c>
      <c r="C7" s="95">
        <v>40.33</v>
      </c>
      <c r="D7" s="96">
        <v>27952.05</v>
      </c>
      <c r="E7" s="94">
        <v>19</v>
      </c>
      <c r="F7" s="94">
        <v>40.78</v>
      </c>
      <c r="G7" s="97">
        <v>26851.5255</v>
      </c>
      <c r="H7" s="94">
        <v>22</v>
      </c>
      <c r="I7" s="94">
        <v>41.56</v>
      </c>
      <c r="J7" s="97">
        <v>16763.98</v>
      </c>
      <c r="K7" s="94">
        <v>22</v>
      </c>
      <c r="L7" s="95">
        <v>41.055</v>
      </c>
      <c r="M7" s="98">
        <v>17948.53</v>
      </c>
      <c r="N7" s="94">
        <v>22</v>
      </c>
      <c r="O7" s="95">
        <v>41.055</v>
      </c>
      <c r="P7" s="98">
        <v>17948.53</v>
      </c>
      <c r="Q7" s="94">
        <v>22</v>
      </c>
      <c r="R7" s="95">
        <v>41.055</v>
      </c>
      <c r="S7" s="99">
        <v>23156.1</v>
      </c>
      <c r="T7" s="10"/>
      <c r="U7" s="9"/>
      <c r="V7" s="10"/>
      <c r="W7" s="9"/>
      <c r="X7" s="10"/>
      <c r="Y7" s="9"/>
      <c r="Z7" s="49"/>
      <c r="AA7" s="9"/>
      <c r="AB7" s="9"/>
      <c r="AC7" s="9"/>
      <c r="AD7" s="9"/>
      <c r="AE7" s="9"/>
      <c r="AF7" s="9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  <c r="AZ7" s="9"/>
      <c r="BA7" s="9"/>
    </row>
    <row r="8" spans="1:53" s="39" customFormat="1" ht="14.25">
      <c r="A8" s="100" t="s">
        <v>24</v>
      </c>
      <c r="B8" s="94">
        <v>35</v>
      </c>
      <c r="C8" s="95">
        <v>54.88</v>
      </c>
      <c r="D8" s="96">
        <v>19133.3</v>
      </c>
      <c r="E8" s="94">
        <v>31</v>
      </c>
      <c r="F8" s="94">
        <v>55.74</v>
      </c>
      <c r="G8" s="97">
        <v>22241.097899999997</v>
      </c>
      <c r="H8" s="94">
        <v>34</v>
      </c>
      <c r="I8" s="94">
        <v>52.37</v>
      </c>
      <c r="J8" s="97">
        <v>12761.46</v>
      </c>
      <c r="K8" s="94">
        <v>36</v>
      </c>
      <c r="L8" s="95">
        <v>52.367</v>
      </c>
      <c r="M8" s="98">
        <v>14922.93</v>
      </c>
      <c r="N8" s="94">
        <v>36</v>
      </c>
      <c r="O8" s="95">
        <v>52.367</v>
      </c>
      <c r="P8" s="98">
        <v>14922.93</v>
      </c>
      <c r="Q8" s="94">
        <v>34</v>
      </c>
      <c r="R8" s="95">
        <v>52.367</v>
      </c>
      <c r="S8" s="99">
        <v>21590.6</v>
      </c>
      <c r="T8" s="10"/>
      <c r="U8" s="9"/>
      <c r="V8" s="10"/>
      <c r="W8" s="9"/>
      <c r="X8" s="10"/>
      <c r="Y8" s="9"/>
      <c r="Z8" s="49"/>
      <c r="AA8" s="9"/>
      <c r="AB8" s="9"/>
      <c r="AC8" s="9"/>
      <c r="AD8" s="9"/>
      <c r="AE8" s="9"/>
      <c r="AF8" s="9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  <c r="AZ8" s="9"/>
      <c r="BA8" s="9"/>
    </row>
    <row r="9" spans="1:53" s="39" customFormat="1" ht="14.25">
      <c r="A9" s="100" t="s">
        <v>25</v>
      </c>
      <c r="B9" s="94">
        <v>38</v>
      </c>
      <c r="C9" s="95">
        <v>64.64</v>
      </c>
      <c r="D9" s="96">
        <v>21315.77</v>
      </c>
      <c r="E9" s="94">
        <v>36</v>
      </c>
      <c r="F9" s="94">
        <v>62.37</v>
      </c>
      <c r="G9" s="97">
        <v>25409.3238</v>
      </c>
      <c r="H9" s="94">
        <v>34</v>
      </c>
      <c r="I9" s="94">
        <v>60.56</v>
      </c>
      <c r="J9" s="97">
        <v>14614.76</v>
      </c>
      <c r="K9" s="94">
        <v>36</v>
      </c>
      <c r="L9" s="95">
        <v>60.561</v>
      </c>
      <c r="M9" s="98">
        <v>15729.95</v>
      </c>
      <c r="N9" s="94">
        <v>36</v>
      </c>
      <c r="O9" s="95">
        <v>60.561</v>
      </c>
      <c r="P9" s="98">
        <v>15729.95</v>
      </c>
      <c r="Q9" s="94">
        <v>37</v>
      </c>
      <c r="R9" s="95">
        <v>60.561</v>
      </c>
      <c r="S9" s="99">
        <v>20504.4</v>
      </c>
      <c r="T9" s="10"/>
      <c r="U9" s="9"/>
      <c r="V9" s="10"/>
      <c r="W9" s="9"/>
      <c r="X9" s="10"/>
      <c r="Y9" s="9"/>
      <c r="Z9" s="49"/>
      <c r="AA9" s="9"/>
      <c r="AB9" s="9"/>
      <c r="AC9" s="9"/>
      <c r="AD9" s="9"/>
      <c r="AE9" s="9"/>
      <c r="AF9" s="9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9"/>
      <c r="AT9" s="9"/>
      <c r="AU9" s="9"/>
      <c r="AV9" s="9"/>
      <c r="AW9" s="9"/>
      <c r="AX9" s="9"/>
      <c r="AY9" s="9"/>
      <c r="AZ9" s="9"/>
      <c r="BA9" s="9"/>
    </row>
    <row r="10" spans="1:53" s="39" customFormat="1" ht="14.25">
      <c r="A10" s="100" t="s">
        <v>20</v>
      </c>
      <c r="B10" s="94">
        <v>44</v>
      </c>
      <c r="C10" s="95">
        <v>70.53</v>
      </c>
      <c r="D10" s="96">
        <v>20425.31</v>
      </c>
      <c r="E10" s="94">
        <v>49</v>
      </c>
      <c r="F10" s="94">
        <v>67.29</v>
      </c>
      <c r="G10" s="97">
        <v>20942.692499999997</v>
      </c>
      <c r="H10" s="94">
        <v>47</v>
      </c>
      <c r="I10" s="94">
        <v>66.4</v>
      </c>
      <c r="J10" s="97">
        <v>12130.22</v>
      </c>
      <c r="K10" s="94">
        <v>47</v>
      </c>
      <c r="L10" s="95">
        <v>66.394</v>
      </c>
      <c r="M10" s="98">
        <v>13568.2</v>
      </c>
      <c r="N10" s="94">
        <v>47</v>
      </c>
      <c r="O10" s="95">
        <v>66.394</v>
      </c>
      <c r="P10" s="98">
        <v>13568.2</v>
      </c>
      <c r="Q10" s="94">
        <v>47</v>
      </c>
      <c r="R10" s="95">
        <v>66.394</v>
      </c>
      <c r="S10" s="99">
        <v>21396</v>
      </c>
      <c r="T10" s="10"/>
      <c r="U10" s="9"/>
      <c r="V10" s="9"/>
      <c r="W10" s="9"/>
      <c r="X10" s="10"/>
      <c r="Y10" s="9"/>
      <c r="Z10" s="49"/>
      <c r="AA10" s="9"/>
      <c r="AB10" s="9"/>
      <c r="AC10" s="9"/>
      <c r="AD10" s="9"/>
      <c r="AE10" s="9"/>
      <c r="AF10" s="9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9" customFormat="1" ht="14.25">
      <c r="A11" s="101" t="s">
        <v>26</v>
      </c>
      <c r="B11" s="102">
        <v>30</v>
      </c>
      <c r="C11" s="95">
        <v>50.21</v>
      </c>
      <c r="D11" s="96">
        <v>19517.6</v>
      </c>
      <c r="E11" s="102">
        <v>37</v>
      </c>
      <c r="F11" s="94">
        <v>50.85</v>
      </c>
      <c r="G11" s="97">
        <v>24001.905</v>
      </c>
      <c r="H11" s="102">
        <v>40</v>
      </c>
      <c r="I11" s="102">
        <v>54.65</v>
      </c>
      <c r="J11" s="103">
        <v>12467.07</v>
      </c>
      <c r="K11" s="94">
        <v>39</v>
      </c>
      <c r="L11" s="95">
        <v>54.644</v>
      </c>
      <c r="M11" s="98">
        <v>13320.69</v>
      </c>
      <c r="N11" s="94">
        <v>37</v>
      </c>
      <c r="O11" s="95">
        <v>54.644</v>
      </c>
      <c r="P11" s="98">
        <v>14040.73</v>
      </c>
      <c r="Q11" s="94">
        <v>37</v>
      </c>
      <c r="R11" s="95">
        <v>54.644</v>
      </c>
      <c r="S11" s="99">
        <v>18490.5</v>
      </c>
      <c r="T11" s="10"/>
      <c r="U11" s="9"/>
      <c r="V11" s="9"/>
      <c r="W11" s="9"/>
      <c r="X11" s="10"/>
      <c r="Y11" s="9"/>
      <c r="Z11" s="49"/>
      <c r="AA11" s="9"/>
      <c r="AB11" s="9"/>
      <c r="AC11" s="9"/>
      <c r="AD11" s="9"/>
      <c r="AE11" s="9"/>
      <c r="AF11" s="9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9" customFormat="1" ht="14.25">
      <c r="A12" s="100" t="s">
        <v>27</v>
      </c>
      <c r="B12" s="94">
        <v>36</v>
      </c>
      <c r="C12" s="95">
        <v>50.56</v>
      </c>
      <c r="D12" s="96">
        <v>18404.89</v>
      </c>
      <c r="E12" s="94">
        <v>35</v>
      </c>
      <c r="F12" s="94">
        <v>52.67</v>
      </c>
      <c r="G12" s="97">
        <v>17384.8044</v>
      </c>
      <c r="H12" s="94">
        <v>33</v>
      </c>
      <c r="I12" s="94">
        <v>51.1</v>
      </c>
      <c r="J12" s="97">
        <v>12411.4</v>
      </c>
      <c r="K12" s="94">
        <v>35</v>
      </c>
      <c r="L12" s="95">
        <v>51.1</v>
      </c>
      <c r="M12" s="98">
        <v>12677.54</v>
      </c>
      <c r="N12" s="94">
        <v>34</v>
      </c>
      <c r="O12" s="95">
        <v>51.1</v>
      </c>
      <c r="P12" s="98">
        <v>13050.41</v>
      </c>
      <c r="Q12" s="94">
        <v>35</v>
      </c>
      <c r="R12" s="95">
        <v>51.1</v>
      </c>
      <c r="S12" s="99">
        <v>16609.8</v>
      </c>
      <c r="T12" s="10"/>
      <c r="U12" s="9"/>
      <c r="V12" s="9"/>
      <c r="W12" s="9"/>
      <c r="X12" s="10"/>
      <c r="Y12" s="9"/>
      <c r="Z12" s="49"/>
      <c r="AA12" s="9"/>
      <c r="AB12" s="9"/>
      <c r="AC12" s="9"/>
      <c r="AD12" s="9"/>
      <c r="AE12" s="9"/>
      <c r="AF12" s="9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9" customFormat="1" ht="14.25">
      <c r="A13" s="93" t="s">
        <v>28</v>
      </c>
      <c r="B13" s="104">
        <v>29</v>
      </c>
      <c r="C13" s="95">
        <v>46.76</v>
      </c>
      <c r="D13" s="96">
        <v>22607.04</v>
      </c>
      <c r="E13" s="104">
        <v>36</v>
      </c>
      <c r="F13" s="94">
        <v>51.76</v>
      </c>
      <c r="G13" s="97">
        <v>25522.7463</v>
      </c>
      <c r="H13" s="104">
        <v>37</v>
      </c>
      <c r="I13" s="94">
        <v>51.76</v>
      </c>
      <c r="J13" s="97">
        <v>11614.87</v>
      </c>
      <c r="K13" s="94">
        <v>37</v>
      </c>
      <c r="L13" s="95">
        <v>51.256</v>
      </c>
      <c r="M13" s="98">
        <v>12367.81</v>
      </c>
      <c r="N13" s="94">
        <v>37</v>
      </c>
      <c r="O13" s="95">
        <v>51.256</v>
      </c>
      <c r="P13" s="98">
        <v>12367.81</v>
      </c>
      <c r="Q13" s="94">
        <v>36</v>
      </c>
      <c r="R13" s="95">
        <v>51.256</v>
      </c>
      <c r="S13" s="99">
        <v>14971.6</v>
      </c>
      <c r="T13" s="10"/>
      <c r="U13" s="9"/>
      <c r="V13" s="10"/>
      <c r="W13" s="9"/>
      <c r="X13" s="10"/>
      <c r="Y13" s="9"/>
      <c r="Z13" s="49"/>
      <c r="AA13" s="9"/>
      <c r="AB13" s="9"/>
      <c r="AC13" s="9"/>
      <c r="AD13" s="9"/>
      <c r="AE13" s="9"/>
      <c r="AF13" s="9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9" customFormat="1" ht="14.25">
      <c r="A14" s="100" t="s">
        <v>21</v>
      </c>
      <c r="B14" s="94">
        <v>43</v>
      </c>
      <c r="C14" s="95">
        <v>69.37</v>
      </c>
      <c r="D14" s="96">
        <v>19997.64</v>
      </c>
      <c r="E14" s="94">
        <v>41</v>
      </c>
      <c r="F14" s="94">
        <v>63.53</v>
      </c>
      <c r="G14" s="97">
        <v>23046.82365</v>
      </c>
      <c r="H14" s="104">
        <v>42</v>
      </c>
      <c r="I14" s="104">
        <v>57.53</v>
      </c>
      <c r="J14" s="105">
        <v>12312.17</v>
      </c>
      <c r="K14" s="94">
        <v>43</v>
      </c>
      <c r="L14" s="95">
        <v>58.089</v>
      </c>
      <c r="M14" s="98">
        <v>12895.11</v>
      </c>
      <c r="N14" s="94">
        <v>43</v>
      </c>
      <c r="O14" s="95">
        <v>58.089</v>
      </c>
      <c r="P14" s="98">
        <v>12895.11</v>
      </c>
      <c r="Q14" s="94">
        <v>42</v>
      </c>
      <c r="R14" s="95">
        <v>58.089</v>
      </c>
      <c r="S14" s="99">
        <v>17861.3</v>
      </c>
      <c r="T14" s="10"/>
      <c r="U14" s="9"/>
      <c r="V14" s="10"/>
      <c r="W14" s="9"/>
      <c r="X14" s="10"/>
      <c r="Y14" s="9"/>
      <c r="Z14" s="49"/>
      <c r="AA14" s="9"/>
      <c r="AB14" s="9"/>
      <c r="AC14" s="9"/>
      <c r="AD14" s="9"/>
      <c r="AE14" s="9"/>
      <c r="AF14" s="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9" customFormat="1" ht="14.25" customHeight="1" hidden="1">
      <c r="A15" s="100" t="s">
        <v>29</v>
      </c>
      <c r="B15" s="94"/>
      <c r="C15" s="95"/>
      <c r="D15" s="96"/>
      <c r="E15" s="94">
        <v>14</v>
      </c>
      <c r="F15" s="94">
        <v>0</v>
      </c>
      <c r="G15" s="97">
        <v>0</v>
      </c>
      <c r="H15" s="94">
        <v>6</v>
      </c>
      <c r="I15" s="94">
        <v>4.44</v>
      </c>
      <c r="J15" s="97">
        <v>9855.51</v>
      </c>
      <c r="K15" s="94">
        <v>5</v>
      </c>
      <c r="L15" s="95">
        <v>4.444</v>
      </c>
      <c r="M15" s="98">
        <v>11574.83</v>
      </c>
      <c r="N15" s="94">
        <v>6</v>
      </c>
      <c r="O15" s="95">
        <v>4.444</v>
      </c>
      <c r="P15" s="98">
        <v>9645.69</v>
      </c>
      <c r="Q15" s="94">
        <v>6</v>
      </c>
      <c r="R15" s="95">
        <v>4.444</v>
      </c>
      <c r="S15" s="99">
        <v>20807.7</v>
      </c>
      <c r="T15" s="10"/>
      <c r="U15" s="9"/>
      <c r="V15" s="9"/>
      <c r="W15" s="9"/>
      <c r="X15" s="10"/>
      <c r="Y15" s="9"/>
      <c r="Z15" s="49"/>
      <c r="AA15" s="9"/>
      <c r="AB15" s="9"/>
      <c r="AC15" s="9"/>
      <c r="AD15" s="9"/>
      <c r="AE15" s="9"/>
      <c r="AF15" s="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9" customFormat="1" ht="14.25">
      <c r="A16" s="100" t="s">
        <v>30</v>
      </c>
      <c r="B16" s="94">
        <v>7</v>
      </c>
      <c r="C16" s="95">
        <v>12.52</v>
      </c>
      <c r="D16" s="96">
        <v>23196.45</v>
      </c>
      <c r="E16" s="94"/>
      <c r="F16" s="94">
        <v>22.22</v>
      </c>
      <c r="G16" s="97">
        <v>42246.70754999999</v>
      </c>
      <c r="H16" s="94"/>
      <c r="I16" s="94"/>
      <c r="J16" s="97"/>
      <c r="K16" s="94"/>
      <c r="L16" s="95"/>
      <c r="M16" s="98"/>
      <c r="N16" s="94"/>
      <c r="O16" s="95"/>
      <c r="P16" s="98"/>
      <c r="Q16" s="94"/>
      <c r="R16" s="95"/>
      <c r="S16" s="99"/>
      <c r="T16" s="10"/>
      <c r="U16" s="9"/>
      <c r="V16" s="9"/>
      <c r="W16" s="9"/>
      <c r="X16" s="10"/>
      <c r="Y16" s="9"/>
      <c r="Z16" s="49"/>
      <c r="AA16" s="9"/>
      <c r="AB16" s="9"/>
      <c r="AC16" s="9"/>
      <c r="AD16" s="9"/>
      <c r="AE16" s="9"/>
      <c r="AF16" s="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9" customFormat="1" ht="15" customHeight="1" hidden="1">
      <c r="A17" s="106"/>
      <c r="B17" s="107"/>
      <c r="C17" s="107"/>
      <c r="D17" s="96"/>
      <c r="E17" s="107"/>
      <c r="F17" s="107"/>
      <c r="G17" s="9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0"/>
      <c r="U17" s="9"/>
      <c r="V17" s="9"/>
      <c r="W17" s="9"/>
      <c r="X17" s="10"/>
      <c r="Y17" s="9"/>
      <c r="Z17" s="49"/>
      <c r="AA17" s="9"/>
      <c r="AB17" s="9"/>
      <c r="AC17" s="9"/>
      <c r="AD17" s="9"/>
      <c r="AE17" s="9"/>
      <c r="AF17" s="9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9" customFormat="1" ht="14.25">
      <c r="A18" s="100" t="s">
        <v>31</v>
      </c>
      <c r="B18" s="94">
        <v>32</v>
      </c>
      <c r="C18" s="95">
        <v>49.77</v>
      </c>
      <c r="D18" s="96">
        <v>24334.65</v>
      </c>
      <c r="E18" s="94">
        <v>36</v>
      </c>
      <c r="F18" s="94">
        <v>48.66</v>
      </c>
      <c r="G18" s="97">
        <v>22894.80555</v>
      </c>
      <c r="H18" s="94">
        <v>34</v>
      </c>
      <c r="I18" s="94">
        <v>49.77</v>
      </c>
      <c r="J18" s="97">
        <v>14987.11</v>
      </c>
      <c r="K18" s="94">
        <v>37</v>
      </c>
      <c r="L18" s="95">
        <v>49.267</v>
      </c>
      <c r="M18" s="98">
        <v>14773.79</v>
      </c>
      <c r="N18" s="94">
        <v>37</v>
      </c>
      <c r="O18" s="95">
        <v>49.267</v>
      </c>
      <c r="P18" s="98">
        <v>14773.79</v>
      </c>
      <c r="Q18" s="94">
        <v>36</v>
      </c>
      <c r="R18" s="95">
        <v>49.267</v>
      </c>
      <c r="S18" s="99">
        <v>18464</v>
      </c>
      <c r="T18" s="10"/>
      <c r="U18" s="9"/>
      <c r="V18" s="9"/>
      <c r="W18" s="9"/>
      <c r="X18" s="10"/>
      <c r="Y18" s="9"/>
      <c r="Z18" s="49"/>
      <c r="AA18" s="9"/>
      <c r="AB18" s="9"/>
      <c r="AC18" s="9"/>
      <c r="AD18" s="9"/>
      <c r="AE18" s="9"/>
      <c r="AF18" s="9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9" customFormat="1" ht="14.25">
      <c r="A19" s="100" t="s">
        <v>32</v>
      </c>
      <c r="B19" s="94">
        <v>14</v>
      </c>
      <c r="C19" s="95">
        <v>25.72</v>
      </c>
      <c r="D19" s="96">
        <v>27246.62</v>
      </c>
      <c r="E19" s="94">
        <v>13</v>
      </c>
      <c r="F19" s="94">
        <v>21.33</v>
      </c>
      <c r="G19" s="97">
        <v>31024.82385</v>
      </c>
      <c r="H19" s="94">
        <v>14</v>
      </c>
      <c r="I19" s="94">
        <v>21.28</v>
      </c>
      <c r="J19" s="97">
        <v>13659.99</v>
      </c>
      <c r="K19" s="94">
        <v>14</v>
      </c>
      <c r="L19" s="95">
        <v>21.278</v>
      </c>
      <c r="M19" s="98">
        <v>16219.15</v>
      </c>
      <c r="N19" s="94">
        <v>14</v>
      </c>
      <c r="O19" s="95">
        <v>21.278</v>
      </c>
      <c r="P19" s="98">
        <v>14773.79</v>
      </c>
      <c r="Q19" s="94">
        <v>14</v>
      </c>
      <c r="R19" s="95">
        <v>21.278</v>
      </c>
      <c r="S19" s="99">
        <v>20489.4</v>
      </c>
      <c r="T19" s="10"/>
      <c r="U19" s="9"/>
      <c r="V19" s="9"/>
      <c r="W19" s="9"/>
      <c r="X19" s="10"/>
      <c r="Y19" s="9"/>
      <c r="Z19" s="49"/>
      <c r="AA19" s="9"/>
      <c r="AB19" s="9"/>
      <c r="AC19" s="9"/>
      <c r="AD19" s="9"/>
      <c r="AE19" s="9"/>
      <c r="AF19" s="9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9" customFormat="1" ht="14.25">
      <c r="A20" s="100" t="s">
        <v>33</v>
      </c>
      <c r="B20" s="94">
        <v>17</v>
      </c>
      <c r="C20" s="95">
        <v>27.99</v>
      </c>
      <c r="D20" s="96">
        <v>30411.45</v>
      </c>
      <c r="E20" s="94">
        <v>18</v>
      </c>
      <c r="F20" s="94">
        <v>28.27</v>
      </c>
      <c r="G20" s="97">
        <v>27548.83425</v>
      </c>
      <c r="H20" s="94">
        <v>16</v>
      </c>
      <c r="I20" s="94">
        <v>29.27</v>
      </c>
      <c r="J20" s="97">
        <v>16166.84</v>
      </c>
      <c r="K20" s="94">
        <v>19</v>
      </c>
      <c r="L20" s="95">
        <v>29.711</v>
      </c>
      <c r="M20" s="98">
        <v>15115.09</v>
      </c>
      <c r="N20" s="94">
        <v>19</v>
      </c>
      <c r="O20" s="95">
        <v>29.711</v>
      </c>
      <c r="P20" s="98">
        <v>16219.15</v>
      </c>
      <c r="Q20" s="94">
        <v>16</v>
      </c>
      <c r="R20" s="95">
        <v>29.711</v>
      </c>
      <c r="S20" s="99">
        <v>22201.4</v>
      </c>
      <c r="T20" s="10"/>
      <c r="U20" s="9"/>
      <c r="V20" s="9"/>
      <c r="W20" s="9"/>
      <c r="X20" s="10"/>
      <c r="Y20" s="9"/>
      <c r="Z20" s="49"/>
      <c r="AA20" s="9"/>
      <c r="AB20" s="9"/>
      <c r="AC20" s="9"/>
      <c r="AD20" s="9"/>
      <c r="AE20" s="9"/>
      <c r="AF20" s="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9" customFormat="1" ht="14.25">
      <c r="A21" s="100" t="s">
        <v>34</v>
      </c>
      <c r="B21" s="94">
        <v>27</v>
      </c>
      <c r="C21" s="95">
        <v>32.32</v>
      </c>
      <c r="D21" s="96">
        <v>20958.41</v>
      </c>
      <c r="E21" s="94">
        <v>28</v>
      </c>
      <c r="F21" s="94">
        <v>32.11</v>
      </c>
      <c r="G21" s="97">
        <v>21772.4127</v>
      </c>
      <c r="H21" s="94">
        <v>24</v>
      </c>
      <c r="I21" s="94">
        <v>35.94</v>
      </c>
      <c r="J21" s="97">
        <v>15729.35</v>
      </c>
      <c r="K21" s="94">
        <v>27</v>
      </c>
      <c r="L21" s="95">
        <v>35.944</v>
      </c>
      <c r="M21" s="98">
        <v>14559.72</v>
      </c>
      <c r="N21" s="94">
        <v>27</v>
      </c>
      <c r="O21" s="95">
        <v>35.944</v>
      </c>
      <c r="P21" s="98">
        <v>15115.09</v>
      </c>
      <c r="Q21" s="94">
        <v>25</v>
      </c>
      <c r="R21" s="95">
        <v>35.944</v>
      </c>
      <c r="S21" s="99">
        <v>21791.3</v>
      </c>
      <c r="T21" s="10"/>
      <c r="U21" s="9"/>
      <c r="V21" s="9"/>
      <c r="W21" s="9"/>
      <c r="X21" s="10"/>
      <c r="Y21" s="9"/>
      <c r="Z21" s="49"/>
      <c r="AA21" s="9"/>
      <c r="AB21" s="9"/>
      <c r="AC21" s="9"/>
      <c r="AD21" s="9"/>
      <c r="AE21" s="9"/>
      <c r="AF21" s="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9" customFormat="1" ht="14.25">
      <c r="A22" s="100" t="s">
        <v>35</v>
      </c>
      <c r="B22" s="94">
        <v>16</v>
      </c>
      <c r="C22" s="95">
        <v>21.94</v>
      </c>
      <c r="D22" s="96">
        <v>22608.49</v>
      </c>
      <c r="E22" s="94">
        <v>14</v>
      </c>
      <c r="F22" s="94">
        <v>22.72</v>
      </c>
      <c r="G22" s="97">
        <v>19850.172899999998</v>
      </c>
      <c r="H22" s="94">
        <v>16</v>
      </c>
      <c r="I22" s="94">
        <v>21.72</v>
      </c>
      <c r="J22" s="97">
        <v>14357.76</v>
      </c>
      <c r="K22" s="94">
        <v>16</v>
      </c>
      <c r="L22" s="95">
        <v>21.222</v>
      </c>
      <c r="M22" s="98">
        <v>14690.19</v>
      </c>
      <c r="N22" s="94">
        <v>16</v>
      </c>
      <c r="O22" s="95">
        <v>21.222</v>
      </c>
      <c r="P22" s="98">
        <v>14559.72</v>
      </c>
      <c r="Q22" s="94">
        <v>16</v>
      </c>
      <c r="R22" s="95">
        <v>21.222</v>
      </c>
      <c r="S22" s="99">
        <v>17368.2</v>
      </c>
      <c r="T22" s="10"/>
      <c r="U22" s="9"/>
      <c r="V22" s="9"/>
      <c r="W22" s="9"/>
      <c r="X22" s="10"/>
      <c r="Y22" s="9"/>
      <c r="Z22" s="49"/>
      <c r="AA22" s="9"/>
      <c r="AB22" s="9"/>
      <c r="AC22" s="9"/>
      <c r="AD22" s="9"/>
      <c r="AE22" s="9"/>
      <c r="AF22" s="9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9" customFormat="1" ht="14.25">
      <c r="A23" s="100" t="s">
        <v>36</v>
      </c>
      <c r="B23" s="94">
        <v>29</v>
      </c>
      <c r="C23" s="95">
        <v>39.06</v>
      </c>
      <c r="D23" s="96">
        <v>18933.74</v>
      </c>
      <c r="E23" s="94">
        <v>33</v>
      </c>
      <c r="F23" s="94">
        <v>40.67</v>
      </c>
      <c r="G23" s="97">
        <v>20704.292250000002</v>
      </c>
      <c r="H23" s="94">
        <v>33</v>
      </c>
      <c r="I23" s="94">
        <v>39.89</v>
      </c>
      <c r="J23" s="97">
        <v>11898.93</v>
      </c>
      <c r="K23" s="94">
        <v>32</v>
      </c>
      <c r="L23" s="95">
        <v>39.889</v>
      </c>
      <c r="M23" s="98">
        <v>12825</v>
      </c>
      <c r="N23" s="94">
        <v>32</v>
      </c>
      <c r="O23" s="95">
        <v>39.889</v>
      </c>
      <c r="P23" s="98">
        <v>14690.19</v>
      </c>
      <c r="Q23" s="94">
        <v>32</v>
      </c>
      <c r="R23" s="95">
        <v>39.889</v>
      </c>
      <c r="S23" s="99">
        <v>14653.3</v>
      </c>
      <c r="T23" s="10"/>
      <c r="U23" s="9"/>
      <c r="V23" s="9"/>
      <c r="W23" s="9"/>
      <c r="X23" s="10"/>
      <c r="Y23" s="9"/>
      <c r="Z23" s="49"/>
      <c r="AA23" s="9"/>
      <c r="AB23" s="9"/>
      <c r="AC23" s="9"/>
      <c r="AD23" s="9"/>
      <c r="AE23" s="9"/>
      <c r="AF23" s="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9" customFormat="1" ht="14.25">
      <c r="A24" s="100" t="s">
        <v>37</v>
      </c>
      <c r="B24" s="94">
        <v>14</v>
      </c>
      <c r="C24" s="95">
        <v>20.41</v>
      </c>
      <c r="D24" s="96">
        <v>22360.16</v>
      </c>
      <c r="E24" s="94">
        <v>16</v>
      </c>
      <c r="F24" s="94">
        <v>20.27</v>
      </c>
      <c r="G24" s="97">
        <v>19447.794599999997</v>
      </c>
      <c r="H24" s="94">
        <v>16</v>
      </c>
      <c r="I24" s="94">
        <v>20.27</v>
      </c>
      <c r="J24" s="97">
        <v>11961.89</v>
      </c>
      <c r="K24" s="94">
        <v>17</v>
      </c>
      <c r="L24" s="95">
        <v>19.772</v>
      </c>
      <c r="M24" s="98">
        <v>12766.22</v>
      </c>
      <c r="N24" s="94">
        <v>17</v>
      </c>
      <c r="O24" s="95">
        <v>19.772</v>
      </c>
      <c r="P24" s="98">
        <v>12825</v>
      </c>
      <c r="Q24" s="94">
        <v>16</v>
      </c>
      <c r="R24" s="95">
        <v>19.772</v>
      </c>
      <c r="S24" s="99">
        <v>16872.2</v>
      </c>
      <c r="T24" s="10"/>
      <c r="U24" s="9"/>
      <c r="V24" s="9"/>
      <c r="W24" s="9"/>
      <c r="X24" s="10"/>
      <c r="Y24" s="9"/>
      <c r="Z24" s="49"/>
      <c r="AA24" s="9"/>
      <c r="AB24" s="9"/>
      <c r="AC24" s="9"/>
      <c r="AD24" s="9"/>
      <c r="AE24" s="9"/>
      <c r="AF24" s="9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9" customFormat="1" ht="14.25">
      <c r="A25" s="100" t="s">
        <v>38</v>
      </c>
      <c r="B25" s="94">
        <v>16</v>
      </c>
      <c r="C25" s="95">
        <v>22.61</v>
      </c>
      <c r="D25" s="96">
        <v>20712.71</v>
      </c>
      <c r="E25" s="94">
        <v>20</v>
      </c>
      <c r="F25" s="94">
        <v>23.11</v>
      </c>
      <c r="G25" s="97">
        <v>20245.8843</v>
      </c>
      <c r="H25" s="94">
        <v>15</v>
      </c>
      <c r="I25" s="94">
        <v>22.72</v>
      </c>
      <c r="J25" s="97">
        <v>13808.8</v>
      </c>
      <c r="K25" s="94">
        <v>15</v>
      </c>
      <c r="L25" s="95">
        <v>22.722</v>
      </c>
      <c r="M25" s="98">
        <v>12750.44</v>
      </c>
      <c r="N25" s="94">
        <v>15</v>
      </c>
      <c r="O25" s="95">
        <v>22.722</v>
      </c>
      <c r="P25" s="98">
        <v>12766.22</v>
      </c>
      <c r="Q25" s="94">
        <v>15</v>
      </c>
      <c r="R25" s="95">
        <v>22.722</v>
      </c>
      <c r="S25" s="99">
        <v>16470</v>
      </c>
      <c r="T25" s="10"/>
      <c r="U25" s="9"/>
      <c r="V25" s="9"/>
      <c r="W25" s="9"/>
      <c r="X25" s="10"/>
      <c r="Y25" s="9"/>
      <c r="Z25" s="49"/>
      <c r="AA25" s="9"/>
      <c r="AB25" s="9"/>
      <c r="AC25" s="9"/>
      <c r="AD25" s="9"/>
      <c r="AE25" s="9"/>
      <c r="AF25" s="9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9" customFormat="1" ht="13.5" customHeight="1">
      <c r="A26" s="100" t="s">
        <v>39</v>
      </c>
      <c r="B26" s="94">
        <v>33</v>
      </c>
      <c r="C26" s="95">
        <v>54.67</v>
      </c>
      <c r="D26" s="96">
        <v>23983.7</v>
      </c>
      <c r="E26" s="94">
        <v>34</v>
      </c>
      <c r="F26" s="94">
        <v>55.28</v>
      </c>
      <c r="G26" s="97">
        <v>30682.3092</v>
      </c>
      <c r="H26" s="94">
        <v>32</v>
      </c>
      <c r="I26" s="94">
        <v>54.83</v>
      </c>
      <c r="J26" s="97">
        <v>15433.63</v>
      </c>
      <c r="K26" s="94">
        <v>32</v>
      </c>
      <c r="L26" s="95">
        <v>54.833</v>
      </c>
      <c r="M26" s="98">
        <v>16625.14</v>
      </c>
      <c r="N26" s="94">
        <v>32</v>
      </c>
      <c r="O26" s="95">
        <v>54.833</v>
      </c>
      <c r="P26" s="98">
        <v>12750.44</v>
      </c>
      <c r="Q26" s="94">
        <v>32</v>
      </c>
      <c r="R26" s="95">
        <v>54.833</v>
      </c>
      <c r="S26" s="99">
        <v>26287.73</v>
      </c>
      <c r="T26" s="10"/>
      <c r="U26" s="9"/>
      <c r="V26" s="9"/>
      <c r="W26" s="9"/>
      <c r="X26" s="10"/>
      <c r="Y26" s="9"/>
      <c r="Z26" s="49"/>
      <c r="AA26" s="9"/>
      <c r="AB26" s="9"/>
      <c r="AC26" s="9"/>
      <c r="AD26" s="9"/>
      <c r="AE26" s="9"/>
      <c r="AF26" s="9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9" customFormat="1" ht="14.25">
      <c r="A27" s="100" t="s">
        <v>40</v>
      </c>
      <c r="B27" s="94">
        <v>25</v>
      </c>
      <c r="C27" s="95">
        <v>34.37</v>
      </c>
      <c r="D27" s="96">
        <v>25931.4</v>
      </c>
      <c r="E27" s="94">
        <v>30</v>
      </c>
      <c r="F27" s="94">
        <v>34.43</v>
      </c>
      <c r="G27" s="97">
        <v>24991.87575</v>
      </c>
      <c r="H27" s="94">
        <v>27</v>
      </c>
      <c r="I27" s="94">
        <v>33.72</v>
      </c>
      <c r="J27" s="97">
        <v>12851.83</v>
      </c>
      <c r="K27" s="94">
        <v>27</v>
      </c>
      <c r="L27" s="95">
        <v>33.722</v>
      </c>
      <c r="M27" s="98">
        <v>15035.75</v>
      </c>
      <c r="N27" s="94">
        <v>27</v>
      </c>
      <c r="O27" s="95">
        <v>33.722</v>
      </c>
      <c r="P27" s="98">
        <v>16625.14</v>
      </c>
      <c r="Q27" s="94">
        <v>27</v>
      </c>
      <c r="R27" s="95">
        <v>33.722</v>
      </c>
      <c r="S27" s="99">
        <v>17045.9</v>
      </c>
      <c r="T27" s="10"/>
      <c r="U27" s="9"/>
      <c r="V27" s="9"/>
      <c r="W27" s="9"/>
      <c r="X27" s="10"/>
      <c r="Y27" s="9"/>
      <c r="Z27" s="49"/>
      <c r="AA27" s="9"/>
      <c r="AB27" s="9"/>
      <c r="AC27" s="9"/>
      <c r="AD27" s="9"/>
      <c r="AE27" s="9"/>
      <c r="AF27" s="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9" customFormat="1" ht="14.25">
      <c r="A28" s="100" t="s">
        <v>41</v>
      </c>
      <c r="B28" s="94">
        <v>10</v>
      </c>
      <c r="C28" s="95">
        <v>19.11</v>
      </c>
      <c r="D28" s="96">
        <v>32069.79</v>
      </c>
      <c r="E28" s="94">
        <v>14</v>
      </c>
      <c r="F28" s="94">
        <v>19.11</v>
      </c>
      <c r="G28" s="97">
        <v>29323.5609</v>
      </c>
      <c r="H28" s="94">
        <v>13</v>
      </c>
      <c r="I28" s="94">
        <v>22.72</v>
      </c>
      <c r="J28" s="97">
        <v>17275.14</v>
      </c>
      <c r="K28" s="94">
        <v>12</v>
      </c>
      <c r="L28" s="95">
        <v>22.722</v>
      </c>
      <c r="M28" s="98">
        <v>18324.95</v>
      </c>
      <c r="N28" s="94">
        <v>13</v>
      </c>
      <c r="O28" s="95">
        <v>22.722</v>
      </c>
      <c r="P28" s="98">
        <v>16915.34</v>
      </c>
      <c r="Q28" s="94">
        <v>12</v>
      </c>
      <c r="R28" s="95">
        <v>22.722</v>
      </c>
      <c r="S28" s="99">
        <v>26234.9</v>
      </c>
      <c r="T28" s="10"/>
      <c r="U28" s="9"/>
      <c r="V28" s="9"/>
      <c r="W28" s="9"/>
      <c r="X28" s="10"/>
      <c r="Y28" s="9"/>
      <c r="Z28" s="49"/>
      <c r="AA28" s="9"/>
      <c r="AB28" s="9"/>
      <c r="AC28" s="9"/>
      <c r="AD28" s="9"/>
      <c r="AE28" s="9"/>
      <c r="AF28" s="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9" customFormat="1" ht="14.25">
      <c r="A29" s="100" t="s">
        <v>42</v>
      </c>
      <c r="B29" s="94">
        <v>11</v>
      </c>
      <c r="C29" s="95">
        <v>19.16</v>
      </c>
      <c r="D29" s="96">
        <v>24119.68</v>
      </c>
      <c r="E29" s="94">
        <v>13</v>
      </c>
      <c r="F29" s="94">
        <v>19.16</v>
      </c>
      <c r="G29" s="97">
        <v>21401.281499999997</v>
      </c>
      <c r="H29" s="94">
        <v>12</v>
      </c>
      <c r="I29" s="94">
        <v>19.16</v>
      </c>
      <c r="J29" s="97">
        <v>12754.15</v>
      </c>
      <c r="K29" s="94">
        <v>13</v>
      </c>
      <c r="L29" s="95">
        <v>19.156</v>
      </c>
      <c r="M29" s="98">
        <v>12454.03</v>
      </c>
      <c r="N29" s="94">
        <v>13</v>
      </c>
      <c r="O29" s="95">
        <v>19.156</v>
      </c>
      <c r="P29" s="98">
        <v>12454.03</v>
      </c>
      <c r="Q29" s="94">
        <v>14</v>
      </c>
      <c r="R29" s="95">
        <v>19.156</v>
      </c>
      <c r="S29" s="99">
        <v>15888.6</v>
      </c>
      <c r="T29" s="10"/>
      <c r="U29" s="9"/>
      <c r="V29" s="9"/>
      <c r="W29" s="9"/>
      <c r="X29" s="10"/>
      <c r="Y29" s="9"/>
      <c r="Z29" s="49"/>
      <c r="AA29" s="9"/>
      <c r="AB29" s="9"/>
      <c r="AC29" s="9"/>
      <c r="AD29" s="9"/>
      <c r="AE29" s="9"/>
      <c r="AF29" s="9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9" customFormat="1" ht="14.25">
      <c r="A30" s="100" t="s">
        <v>43</v>
      </c>
      <c r="B30" s="94">
        <v>11</v>
      </c>
      <c r="C30" s="95">
        <v>18.72</v>
      </c>
      <c r="D30" s="96">
        <v>28261.14</v>
      </c>
      <c r="E30" s="94">
        <v>11</v>
      </c>
      <c r="F30" s="94">
        <v>18.83</v>
      </c>
      <c r="G30" s="97">
        <v>30798.66045</v>
      </c>
      <c r="H30" s="94">
        <v>10</v>
      </c>
      <c r="I30" s="94">
        <v>18.83</v>
      </c>
      <c r="J30" s="97">
        <v>15787.98</v>
      </c>
      <c r="K30" s="94">
        <v>11</v>
      </c>
      <c r="L30" s="95">
        <v>18.833</v>
      </c>
      <c r="M30" s="98">
        <v>15231.3</v>
      </c>
      <c r="N30" s="94">
        <v>11</v>
      </c>
      <c r="O30" s="95">
        <v>18.833</v>
      </c>
      <c r="P30" s="98">
        <v>15231.3</v>
      </c>
      <c r="Q30" s="94">
        <v>11</v>
      </c>
      <c r="R30" s="95">
        <v>18.833</v>
      </c>
      <c r="S30" s="99">
        <v>22166.2</v>
      </c>
      <c r="T30" s="10"/>
      <c r="U30" s="9"/>
      <c r="V30" s="9"/>
      <c r="W30" s="9"/>
      <c r="X30" s="10"/>
      <c r="Y30" s="9"/>
      <c r="Z30" s="49"/>
      <c r="AA30" s="9"/>
      <c r="AB30" s="9"/>
      <c r="AC30" s="9"/>
      <c r="AD30" s="9"/>
      <c r="AE30" s="9"/>
      <c r="AF30" s="9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9" customFormat="1" ht="14.25">
      <c r="A31" s="100" t="s">
        <v>44</v>
      </c>
      <c r="B31" s="94">
        <v>10</v>
      </c>
      <c r="C31" s="95">
        <v>16</v>
      </c>
      <c r="D31" s="96">
        <v>21193.01</v>
      </c>
      <c r="E31" s="94">
        <v>8</v>
      </c>
      <c r="F31" s="94">
        <v>17.06</v>
      </c>
      <c r="G31" s="97">
        <v>22607.0106</v>
      </c>
      <c r="H31" s="94">
        <v>8</v>
      </c>
      <c r="I31" s="94">
        <v>16.33</v>
      </c>
      <c r="J31" s="97">
        <v>16325.33</v>
      </c>
      <c r="K31" s="94">
        <v>8</v>
      </c>
      <c r="L31" s="95">
        <v>16.333</v>
      </c>
      <c r="M31" s="98">
        <v>16695.35</v>
      </c>
      <c r="N31" s="94">
        <v>9</v>
      </c>
      <c r="O31" s="95">
        <v>16.333</v>
      </c>
      <c r="P31" s="98">
        <v>14840.31</v>
      </c>
      <c r="Q31" s="94">
        <v>9</v>
      </c>
      <c r="R31" s="95">
        <v>16.333</v>
      </c>
      <c r="S31" s="99">
        <v>18170.5</v>
      </c>
      <c r="T31" s="10"/>
      <c r="U31" s="9"/>
      <c r="V31" s="9"/>
      <c r="W31" s="9"/>
      <c r="X31" s="10"/>
      <c r="Y31" s="9"/>
      <c r="Z31" s="49"/>
      <c r="AA31" s="9"/>
      <c r="AB31" s="9"/>
      <c r="AC31" s="9"/>
      <c r="AD31" s="9"/>
      <c r="AE31" s="9"/>
      <c r="AF31" s="9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40" customFormat="1" ht="14.25" customHeight="1">
      <c r="A32" s="106" t="s">
        <v>9</v>
      </c>
      <c r="B32" s="107">
        <f>SUM(B6:B31)</f>
        <v>587</v>
      </c>
      <c r="C32" s="107">
        <f>SUM(C6:C31)</f>
        <v>928.5900000000001</v>
      </c>
      <c r="D32" s="109">
        <v>22296.37</v>
      </c>
      <c r="E32" s="107">
        <v>0</v>
      </c>
      <c r="F32" s="107">
        <v>0</v>
      </c>
      <c r="G32" s="109">
        <v>23956.088699999997</v>
      </c>
      <c r="H32" s="107">
        <v>0</v>
      </c>
      <c r="I32" s="107">
        <v>0</v>
      </c>
      <c r="J32" s="109">
        <v>13527.3</v>
      </c>
      <c r="K32" s="107">
        <v>280</v>
      </c>
      <c r="L32" s="107">
        <v>405.404</v>
      </c>
      <c r="M32" s="110">
        <v>14277.07</v>
      </c>
      <c r="N32" s="107">
        <v>282</v>
      </c>
      <c r="O32" s="107">
        <v>405.404</v>
      </c>
      <c r="P32" s="110">
        <v>14254.08</v>
      </c>
      <c r="Q32" s="107">
        <v>275</v>
      </c>
      <c r="R32" s="107">
        <v>405.404</v>
      </c>
      <c r="S32" s="111">
        <v>19123.7</v>
      </c>
      <c r="T32" s="112"/>
      <c r="U32" s="45"/>
      <c r="V32" s="45"/>
      <c r="W32" s="45"/>
      <c r="X32" s="50"/>
      <c r="Y32" s="53"/>
      <c r="Z32" s="51"/>
      <c r="AA32" s="45"/>
      <c r="AB32" s="45"/>
      <c r="AC32" s="45"/>
      <c r="AD32" s="45"/>
      <c r="AE32" s="45"/>
      <c r="AF32" s="45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37" s="10" customFormat="1" ht="30" customHeight="1">
      <c r="A33" s="113"/>
      <c r="B33" s="1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17" s="10" customFormat="1" ht="14.25">
      <c r="A34" s="113" t="s">
        <v>49</v>
      </c>
      <c r="B34" s="113"/>
      <c r="C34" s="113"/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9" s="10" customFormat="1" ht="14.25">
      <c r="A35" s="113" t="s">
        <v>10</v>
      </c>
      <c r="B35" s="1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s="10" customFormat="1" ht="14.25">
      <c r="B36" s="1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10" customFormat="1" ht="14.25">
      <c r="A37" s="113" t="s">
        <v>59</v>
      </c>
      <c r="B37" s="113"/>
      <c r="C37" s="9"/>
      <c r="D37" s="5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39" customFormat="1" ht="24" customHeight="1">
      <c r="A38" s="72"/>
      <c r="B38" s="115"/>
      <c r="C38" s="67"/>
      <c r="D38" s="9"/>
      <c r="E38" s="9"/>
      <c r="F38" s="67"/>
      <c r="G38" s="67"/>
      <c r="H38" s="67"/>
      <c r="I38" s="9"/>
      <c r="J38" s="9"/>
      <c r="K38" s="9"/>
      <c r="L38" s="9"/>
      <c r="M38" s="9"/>
      <c r="N38" s="9"/>
      <c r="O38" s="9"/>
      <c r="P38" s="9"/>
      <c r="Q38" s="67"/>
      <c r="R38" s="67"/>
      <c r="S38" s="67"/>
      <c r="T38" s="67"/>
      <c r="U38" s="38"/>
      <c r="V38" s="38"/>
      <c r="W38" s="38"/>
      <c r="X38" s="38"/>
      <c r="Y38" s="38"/>
      <c r="Z38" s="38"/>
      <c r="AA38" s="38"/>
      <c r="AB38" s="38"/>
      <c r="AC38" s="38"/>
    </row>
    <row r="39" spans="1:45" s="39" customFormat="1" ht="12" customHeight="1" hidden="1">
      <c r="A39" s="72"/>
      <c r="B39" s="115"/>
      <c r="C39" s="67"/>
      <c r="D39" s="116"/>
      <c r="E39" s="115"/>
      <c r="F39" s="115"/>
      <c r="G39" s="116"/>
      <c r="H39" s="115"/>
      <c r="I39" s="115"/>
      <c r="J39" s="116"/>
      <c r="K39" s="115"/>
      <c r="L39" s="117"/>
      <c r="M39" s="115"/>
      <c r="N39" s="9"/>
      <c r="O39" s="67"/>
      <c r="P39" s="67"/>
      <c r="Q39" s="67"/>
      <c r="R39" s="67"/>
      <c r="S39" s="67"/>
      <c r="T39" s="9"/>
      <c r="U39" s="9"/>
      <c r="V39" s="38"/>
      <c r="W39" s="38"/>
      <c r="X39" s="38"/>
      <c r="Y39" s="9"/>
      <c r="Z39" s="9"/>
      <c r="AA39" s="9"/>
      <c r="AB39" s="9"/>
      <c r="AC39" s="9"/>
      <c r="AD39" s="9"/>
      <c r="AE39" s="9"/>
      <c r="AF39" s="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s="39" customFormat="1" ht="14.25" customHeight="1" hidden="1">
      <c r="A40" s="72"/>
      <c r="B40" s="115"/>
      <c r="C40" s="67"/>
      <c r="D40" s="116"/>
      <c r="E40" s="115"/>
      <c r="F40" s="115"/>
      <c r="G40" s="116"/>
      <c r="H40" s="115"/>
      <c r="I40" s="115"/>
      <c r="J40" s="116"/>
      <c r="K40" s="115"/>
      <c r="L40" s="117"/>
      <c r="M40" s="115"/>
      <c r="N40" s="9"/>
      <c r="O40" s="67"/>
      <c r="P40" s="67"/>
      <c r="Q40" s="67"/>
      <c r="R40" s="67"/>
      <c r="S40" s="67"/>
      <c r="T40" s="9"/>
      <c r="U40" s="9"/>
      <c r="V40" s="38"/>
      <c r="W40" s="38"/>
      <c r="X40" s="38"/>
      <c r="Y40" s="9"/>
      <c r="Z40" s="9"/>
      <c r="AA40" s="9"/>
      <c r="AB40" s="9"/>
      <c r="AC40" s="9"/>
      <c r="AD40" s="9"/>
      <c r="AE40" s="9"/>
      <c r="AF40" s="9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39" customFormat="1" ht="19.5" customHeight="1">
      <c r="A41" s="118" t="s">
        <v>58</v>
      </c>
      <c r="B41" s="118"/>
      <c r="C41" s="115"/>
      <c r="D41" s="55" t="s">
        <v>52</v>
      </c>
      <c r="E41" s="115"/>
      <c r="F41" s="115"/>
      <c r="G41" s="116"/>
      <c r="H41" s="115"/>
      <c r="I41" s="115"/>
      <c r="J41" s="116"/>
      <c r="K41" s="115"/>
      <c r="L41" s="117"/>
      <c r="M41" s="115"/>
      <c r="N41" s="9"/>
      <c r="O41" s="67"/>
      <c r="P41" s="67"/>
      <c r="Q41" s="67"/>
      <c r="R41" s="67"/>
      <c r="S41" s="67"/>
      <c r="T41" s="9"/>
      <c r="U41" s="9"/>
      <c r="V41" s="38"/>
      <c r="W41" s="38"/>
      <c r="X41" s="38"/>
      <c r="Y41" s="9"/>
      <c r="Z41" s="9"/>
      <c r="AA41" s="9"/>
      <c r="AB41" s="9"/>
      <c r="AC41" s="9"/>
      <c r="AD41" s="9"/>
      <c r="AE41" s="9"/>
      <c r="AF41" s="9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20" s="41" customFormat="1" ht="20.25" customHeight="1">
      <c r="A42" s="115" t="s">
        <v>57</v>
      </c>
      <c r="B42" s="55"/>
      <c r="C42" s="115"/>
      <c r="D42" s="5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45" s="39" customFormat="1" ht="14.25">
      <c r="A43" s="72"/>
      <c r="B43" s="115"/>
      <c r="C43" s="67"/>
      <c r="D43" s="116"/>
      <c r="E43" s="115"/>
      <c r="F43" s="115"/>
      <c r="G43" s="116"/>
      <c r="H43" s="115"/>
      <c r="I43" s="115"/>
      <c r="J43" s="116"/>
      <c r="K43" s="115"/>
      <c r="L43" s="117"/>
      <c r="M43" s="115"/>
      <c r="N43" s="9"/>
      <c r="O43" s="67"/>
      <c r="P43" s="67"/>
      <c r="Q43" s="67"/>
      <c r="R43" s="67"/>
      <c r="S43" s="67"/>
      <c r="T43" s="9"/>
      <c r="U43" s="9"/>
      <c r="V43" s="38"/>
      <c r="W43" s="38"/>
      <c r="X43" s="38"/>
      <c r="Y43" s="9"/>
      <c r="Z43" s="9"/>
      <c r="AA43" s="9"/>
      <c r="AB43" s="9"/>
      <c r="AC43" s="9"/>
      <c r="AD43" s="9"/>
      <c r="AE43" s="9"/>
      <c r="AF43" s="9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s="39" customFormat="1" ht="14.25">
      <c r="A44" s="72"/>
      <c r="B44" s="115"/>
      <c r="C44" s="67"/>
      <c r="D44" s="116"/>
      <c r="E44" s="115"/>
      <c r="F44" s="115"/>
      <c r="G44" s="116"/>
      <c r="H44" s="115"/>
      <c r="I44" s="115"/>
      <c r="J44" s="116"/>
      <c r="K44" s="115"/>
      <c r="L44" s="117"/>
      <c r="M44" s="115"/>
      <c r="N44" s="9"/>
      <c r="O44" s="67"/>
      <c r="P44" s="67"/>
      <c r="Q44" s="67"/>
      <c r="R44" s="67"/>
      <c r="S44" s="67"/>
      <c r="T44" s="9"/>
      <c r="U44" s="9"/>
      <c r="V44" s="38"/>
      <c r="W44" s="38"/>
      <c r="X44" s="38"/>
      <c r="Y44" s="9"/>
      <c r="Z44" s="9"/>
      <c r="AA44" s="9"/>
      <c r="AB44" s="9"/>
      <c r="AC44" s="9"/>
      <c r="AD44" s="9"/>
      <c r="AE44" s="9"/>
      <c r="AF44" s="9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39" customFormat="1" ht="14.25">
      <c r="A45" s="55"/>
      <c r="B45" s="115"/>
      <c r="C45" s="67"/>
      <c r="D45" s="116"/>
      <c r="E45" s="115"/>
      <c r="F45" s="115"/>
      <c r="G45" s="116"/>
      <c r="H45" s="115"/>
      <c r="I45" s="115"/>
      <c r="J45" s="116"/>
      <c r="K45" s="115"/>
      <c r="L45" s="117"/>
      <c r="M45" s="115"/>
      <c r="N45" s="9"/>
      <c r="O45" s="67"/>
      <c r="P45" s="67"/>
      <c r="Q45" s="67"/>
      <c r="R45" s="67"/>
      <c r="S45" s="67"/>
      <c r="T45" s="9"/>
      <c r="U45" s="9"/>
      <c r="V45" s="38"/>
      <c r="W45" s="38"/>
      <c r="X45" s="38"/>
      <c r="Y45" s="9"/>
      <c r="Z45" s="9"/>
      <c r="AA45" s="9"/>
      <c r="AB45" s="9"/>
      <c r="AC45" s="9"/>
      <c r="AD45" s="9"/>
      <c r="AE45" s="9"/>
      <c r="AF45" s="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39" customFormat="1" ht="14.25">
      <c r="A46" s="72"/>
      <c r="B46" s="115"/>
      <c r="C46" s="67"/>
      <c r="D46" s="116"/>
      <c r="E46" s="115"/>
      <c r="F46" s="115"/>
      <c r="G46" s="116"/>
      <c r="H46" s="115"/>
      <c r="I46" s="115"/>
      <c r="J46" s="116"/>
      <c r="K46" s="115"/>
      <c r="L46" s="117"/>
      <c r="M46" s="115"/>
      <c r="N46" s="9"/>
      <c r="O46" s="67"/>
      <c r="P46" s="67"/>
      <c r="Q46" s="67"/>
      <c r="R46" s="67"/>
      <c r="S46" s="67"/>
      <c r="T46" s="9"/>
      <c r="U46" s="9"/>
      <c r="V46" s="38"/>
      <c r="W46" s="38"/>
      <c r="X46" s="38"/>
      <c r="Y46" s="9"/>
      <c r="Z46" s="9"/>
      <c r="AA46" s="9"/>
      <c r="AB46" s="9"/>
      <c r="AC46" s="9"/>
      <c r="AD46" s="9"/>
      <c r="AE46" s="9"/>
      <c r="AF46" s="9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39" customFormat="1" ht="14.25">
      <c r="A47" s="72"/>
      <c r="B47" s="115"/>
      <c r="C47" s="67"/>
      <c r="D47" s="116"/>
      <c r="E47" s="115"/>
      <c r="F47" s="115"/>
      <c r="G47" s="116"/>
      <c r="H47" s="115"/>
      <c r="I47" s="115"/>
      <c r="J47" s="116"/>
      <c r="K47" s="115"/>
      <c r="L47" s="117"/>
      <c r="M47" s="115"/>
      <c r="N47" s="9"/>
      <c r="O47" s="67"/>
      <c r="P47" s="67"/>
      <c r="Q47" s="67"/>
      <c r="R47" s="67"/>
      <c r="S47" s="67"/>
      <c r="T47" s="9"/>
      <c r="U47" s="9"/>
      <c r="V47" s="38"/>
      <c r="W47" s="38"/>
      <c r="X47" s="38"/>
      <c r="Y47" s="9"/>
      <c r="Z47" s="9"/>
      <c r="AA47" s="9"/>
      <c r="AB47" s="9"/>
      <c r="AC47" s="9"/>
      <c r="AD47" s="9"/>
      <c r="AE47" s="9"/>
      <c r="AF47" s="9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39" customFormat="1" ht="14.25">
      <c r="A48" s="72"/>
      <c r="B48" s="115"/>
      <c r="C48" s="67"/>
      <c r="D48" s="116"/>
      <c r="E48" s="115"/>
      <c r="F48" s="115"/>
      <c r="G48" s="116"/>
      <c r="H48" s="115"/>
      <c r="I48" s="115"/>
      <c r="J48" s="116"/>
      <c r="K48" s="115"/>
      <c r="L48" s="117"/>
      <c r="M48" s="115"/>
      <c r="N48" s="9"/>
      <c r="O48" s="67"/>
      <c r="P48" s="67"/>
      <c r="Q48" s="67"/>
      <c r="R48" s="67"/>
      <c r="S48" s="67"/>
      <c r="T48" s="9"/>
      <c r="U48" s="9"/>
      <c r="V48" s="38"/>
      <c r="W48" s="38"/>
      <c r="X48" s="38"/>
      <c r="Y48" s="9"/>
      <c r="Z48" s="9"/>
      <c r="AA48" s="9"/>
      <c r="AB48" s="9"/>
      <c r="AC48" s="9"/>
      <c r="AD48" s="9"/>
      <c r="AE48" s="9"/>
      <c r="AF48" s="9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39" customFormat="1" ht="14.25">
      <c r="A49" s="72"/>
      <c r="B49" s="115"/>
      <c r="C49" s="67"/>
      <c r="D49" s="116"/>
      <c r="E49" s="115"/>
      <c r="F49" s="115"/>
      <c r="G49" s="116"/>
      <c r="H49" s="115"/>
      <c r="I49" s="115"/>
      <c r="J49" s="116"/>
      <c r="K49" s="115"/>
      <c r="L49" s="117"/>
      <c r="M49" s="115"/>
      <c r="N49" s="9"/>
      <c r="O49" s="67"/>
      <c r="P49" s="67"/>
      <c r="Q49" s="67"/>
      <c r="R49" s="67"/>
      <c r="S49" s="67"/>
      <c r="T49" s="9"/>
      <c r="U49" s="9"/>
      <c r="V49" s="38"/>
      <c r="W49" s="38"/>
      <c r="X49" s="38"/>
      <c r="Y49" s="9"/>
      <c r="Z49" s="9"/>
      <c r="AA49" s="9"/>
      <c r="AB49" s="9"/>
      <c r="AC49" s="9"/>
      <c r="AD49" s="9"/>
      <c r="AE49" s="9"/>
      <c r="AF49" s="9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32" s="38" customFormat="1" ht="14.25">
      <c r="A50" s="67"/>
      <c r="B50" s="115"/>
      <c r="C50" s="67"/>
      <c r="D50" s="116"/>
      <c r="E50" s="115"/>
      <c r="F50" s="115"/>
      <c r="G50" s="116"/>
      <c r="H50" s="115"/>
      <c r="I50" s="115"/>
      <c r="J50" s="116"/>
      <c r="K50" s="115"/>
      <c r="L50" s="117"/>
      <c r="M50" s="115"/>
      <c r="N50" s="9"/>
      <c r="O50" s="67"/>
      <c r="P50" s="67"/>
      <c r="Q50" s="67"/>
      <c r="R50" s="67"/>
      <c r="S50" s="67"/>
      <c r="T50" s="9"/>
      <c r="U50" s="9"/>
      <c r="Y50" s="9"/>
      <c r="Z50" s="9"/>
      <c r="AA50" s="9"/>
      <c r="AB50" s="9"/>
      <c r="AC50" s="9"/>
      <c r="AD50" s="9"/>
      <c r="AE50" s="9"/>
      <c r="AF50" s="9"/>
    </row>
    <row r="51" spans="1:32" s="38" customFormat="1" ht="14.25">
      <c r="A51" s="67"/>
      <c r="B51" s="115"/>
      <c r="C51" s="67"/>
      <c r="D51" s="116"/>
      <c r="E51" s="115"/>
      <c r="F51" s="115"/>
      <c r="G51" s="116"/>
      <c r="H51" s="115"/>
      <c r="I51" s="115"/>
      <c r="J51" s="116"/>
      <c r="K51" s="115"/>
      <c r="L51" s="117"/>
      <c r="M51" s="115"/>
      <c r="N51" s="9"/>
      <c r="O51" s="67"/>
      <c r="P51" s="67"/>
      <c r="Q51" s="67"/>
      <c r="R51" s="67"/>
      <c r="S51" s="67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8" customFormat="1" ht="14.25">
      <c r="A52" s="67"/>
      <c r="B52" s="115"/>
      <c r="C52" s="67"/>
      <c r="D52" s="116"/>
      <c r="E52" s="115"/>
      <c r="F52" s="115"/>
      <c r="G52" s="116"/>
      <c r="H52" s="115"/>
      <c r="I52" s="115"/>
      <c r="J52" s="116"/>
      <c r="K52" s="115"/>
      <c r="L52" s="117"/>
      <c r="M52" s="115"/>
      <c r="N52" s="9"/>
      <c r="O52" s="67"/>
      <c r="P52" s="67"/>
      <c r="Q52" s="67"/>
      <c r="R52" s="67"/>
      <c r="S52" s="67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8" customFormat="1" ht="14.25">
      <c r="A53" s="67"/>
      <c r="B53" s="115"/>
      <c r="C53" s="67"/>
      <c r="D53" s="116"/>
      <c r="E53" s="115"/>
      <c r="F53" s="115"/>
      <c r="G53" s="116"/>
      <c r="H53" s="115"/>
      <c r="I53" s="115"/>
      <c r="J53" s="116"/>
      <c r="K53" s="115"/>
      <c r="L53" s="117"/>
      <c r="M53" s="115"/>
      <c r="N53" s="9"/>
      <c r="O53" s="67"/>
      <c r="P53" s="67"/>
      <c r="Q53" s="67"/>
      <c r="R53" s="67"/>
      <c r="S53" s="67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8" customFormat="1" ht="14.25">
      <c r="A54" s="67"/>
      <c r="B54" s="115"/>
      <c r="C54" s="67"/>
      <c r="D54" s="116"/>
      <c r="E54" s="115"/>
      <c r="F54" s="115"/>
      <c r="G54" s="116"/>
      <c r="H54" s="115"/>
      <c r="I54" s="115"/>
      <c r="J54" s="116"/>
      <c r="K54" s="115"/>
      <c r="L54" s="117"/>
      <c r="M54" s="115"/>
      <c r="N54" s="9"/>
      <c r="O54" s="67"/>
      <c r="P54" s="67"/>
      <c r="Q54" s="67"/>
      <c r="R54" s="67"/>
      <c r="S54" s="67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8" customFormat="1" ht="14.25">
      <c r="A55" s="67"/>
      <c r="B55" s="115"/>
      <c r="C55" s="67"/>
      <c r="D55" s="116"/>
      <c r="E55" s="115"/>
      <c r="F55" s="115"/>
      <c r="G55" s="116"/>
      <c r="H55" s="115"/>
      <c r="I55" s="115"/>
      <c r="J55" s="116"/>
      <c r="K55" s="115"/>
      <c r="L55" s="117"/>
      <c r="M55" s="115"/>
      <c r="N55" s="9"/>
      <c r="O55" s="67"/>
      <c r="P55" s="67"/>
      <c r="Q55" s="67"/>
      <c r="R55" s="67"/>
      <c r="S55" s="67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8" customFormat="1" ht="14.25">
      <c r="A56" s="67"/>
      <c r="B56" s="115"/>
      <c r="C56" s="67"/>
      <c r="D56" s="116"/>
      <c r="E56" s="115"/>
      <c r="F56" s="115"/>
      <c r="G56" s="116"/>
      <c r="H56" s="115"/>
      <c r="I56" s="115"/>
      <c r="J56" s="116"/>
      <c r="K56" s="115"/>
      <c r="L56" s="117"/>
      <c r="M56" s="115"/>
      <c r="N56" s="9"/>
      <c r="O56" s="67"/>
      <c r="P56" s="67"/>
      <c r="Q56" s="67"/>
      <c r="R56" s="67"/>
      <c r="S56" s="67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8" customFormat="1" ht="14.25">
      <c r="A57" s="67"/>
      <c r="B57" s="115"/>
      <c r="C57" s="67"/>
      <c r="D57" s="116"/>
      <c r="E57" s="115"/>
      <c r="F57" s="115"/>
      <c r="G57" s="116"/>
      <c r="H57" s="115"/>
      <c r="I57" s="115"/>
      <c r="J57" s="116"/>
      <c r="K57" s="115"/>
      <c r="L57" s="117"/>
      <c r="M57" s="115"/>
      <c r="N57" s="9"/>
      <c r="O57" s="67"/>
      <c r="P57" s="67"/>
      <c r="Q57" s="67"/>
      <c r="R57" s="67"/>
      <c r="S57" s="67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8" customFormat="1" ht="14.25">
      <c r="A58" s="67"/>
      <c r="B58" s="115"/>
      <c r="C58" s="67"/>
      <c r="D58" s="116"/>
      <c r="E58" s="115"/>
      <c r="F58" s="115"/>
      <c r="G58" s="116"/>
      <c r="H58" s="115"/>
      <c r="I58" s="115"/>
      <c r="J58" s="116"/>
      <c r="K58" s="115"/>
      <c r="L58" s="117"/>
      <c r="M58" s="115"/>
      <c r="N58" s="9"/>
      <c r="O58" s="67"/>
      <c r="P58" s="67"/>
      <c r="Q58" s="67"/>
      <c r="R58" s="67"/>
      <c r="S58" s="67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8" customFormat="1" ht="14.25">
      <c r="A59" s="67"/>
      <c r="B59" s="115"/>
      <c r="C59" s="67"/>
      <c r="D59" s="116"/>
      <c r="E59" s="115"/>
      <c r="F59" s="115"/>
      <c r="G59" s="116"/>
      <c r="H59" s="115"/>
      <c r="I59" s="115"/>
      <c r="J59" s="116"/>
      <c r="K59" s="115"/>
      <c r="L59" s="117"/>
      <c r="M59" s="115"/>
      <c r="N59" s="9"/>
      <c r="O59" s="67"/>
      <c r="P59" s="67"/>
      <c r="Q59" s="67"/>
      <c r="R59" s="67"/>
      <c r="S59" s="67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8" customFormat="1" ht="14.25">
      <c r="A60" s="67"/>
      <c r="B60" s="115"/>
      <c r="C60" s="67"/>
      <c r="D60" s="116"/>
      <c r="E60" s="115"/>
      <c r="F60" s="115"/>
      <c r="G60" s="116"/>
      <c r="H60" s="115"/>
      <c r="I60" s="115"/>
      <c r="J60" s="116"/>
      <c r="K60" s="115"/>
      <c r="L60" s="117"/>
      <c r="M60" s="115"/>
      <c r="N60" s="9"/>
      <c r="O60" s="67"/>
      <c r="P60" s="67"/>
      <c r="Q60" s="67"/>
      <c r="R60" s="67"/>
      <c r="S60" s="67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8" customFormat="1" ht="14.25">
      <c r="A61" s="67"/>
      <c r="B61" s="115"/>
      <c r="C61" s="67"/>
      <c r="D61" s="116"/>
      <c r="E61" s="115"/>
      <c r="F61" s="115"/>
      <c r="G61" s="116"/>
      <c r="H61" s="115"/>
      <c r="I61" s="115"/>
      <c r="J61" s="116"/>
      <c r="K61" s="115"/>
      <c r="L61" s="117"/>
      <c r="M61" s="115"/>
      <c r="N61" s="9"/>
      <c r="O61" s="67"/>
      <c r="P61" s="67"/>
      <c r="Q61" s="67"/>
      <c r="R61" s="67"/>
      <c r="S61" s="67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8" customFormat="1" ht="14.25">
      <c r="A62" s="67"/>
      <c r="B62" s="115"/>
      <c r="C62" s="67"/>
      <c r="D62" s="116"/>
      <c r="E62" s="115"/>
      <c r="F62" s="115"/>
      <c r="G62" s="116"/>
      <c r="H62" s="115"/>
      <c r="I62" s="115"/>
      <c r="J62" s="116"/>
      <c r="K62" s="115"/>
      <c r="L62" s="117"/>
      <c r="M62" s="115"/>
      <c r="N62" s="9"/>
      <c r="O62" s="67"/>
      <c r="P62" s="67"/>
      <c r="Q62" s="67"/>
      <c r="R62" s="67"/>
      <c r="S62" s="67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8" customFormat="1" ht="14.25">
      <c r="A63" s="67"/>
      <c r="B63" s="115"/>
      <c r="C63" s="67"/>
      <c r="D63" s="116"/>
      <c r="E63" s="115"/>
      <c r="F63" s="115"/>
      <c r="G63" s="116"/>
      <c r="H63" s="115"/>
      <c r="I63" s="115"/>
      <c r="J63" s="116"/>
      <c r="K63" s="115"/>
      <c r="L63" s="117"/>
      <c r="M63" s="115"/>
      <c r="N63" s="9"/>
      <c r="O63" s="67"/>
      <c r="P63" s="67"/>
      <c r="Q63" s="67"/>
      <c r="R63" s="67"/>
      <c r="S63" s="67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8" customFormat="1" ht="14.25">
      <c r="A64" s="67"/>
      <c r="B64" s="115"/>
      <c r="C64" s="67"/>
      <c r="D64" s="116"/>
      <c r="E64" s="115"/>
      <c r="F64" s="115"/>
      <c r="G64" s="116"/>
      <c r="H64" s="115"/>
      <c r="I64" s="115"/>
      <c r="J64" s="116"/>
      <c r="K64" s="115"/>
      <c r="L64" s="117"/>
      <c r="M64" s="115"/>
      <c r="N64" s="9"/>
      <c r="O64" s="67"/>
      <c r="P64" s="67"/>
      <c r="Q64" s="67"/>
      <c r="R64" s="67"/>
      <c r="S64" s="67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8" customFormat="1" ht="14.25">
      <c r="A65" s="67"/>
      <c r="B65" s="115"/>
      <c r="C65" s="67"/>
      <c r="D65" s="116"/>
      <c r="E65" s="115"/>
      <c r="F65" s="115"/>
      <c r="G65" s="116"/>
      <c r="H65" s="115"/>
      <c r="I65" s="115"/>
      <c r="J65" s="116"/>
      <c r="K65" s="115"/>
      <c r="L65" s="117"/>
      <c r="M65" s="115"/>
      <c r="N65" s="9"/>
      <c r="O65" s="67"/>
      <c r="P65" s="67"/>
      <c r="Q65" s="67"/>
      <c r="R65" s="67"/>
      <c r="S65" s="67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45" s="39" customFormat="1" ht="14.25">
      <c r="A66" s="72"/>
      <c r="B66" s="115"/>
      <c r="C66" s="67"/>
      <c r="D66" s="116"/>
      <c r="E66" s="115"/>
      <c r="F66" s="115"/>
      <c r="G66" s="116"/>
      <c r="H66" s="115"/>
      <c r="I66" s="115"/>
      <c r="J66" s="116"/>
      <c r="K66" s="115"/>
      <c r="L66" s="117"/>
      <c r="M66" s="115"/>
      <c r="N66" s="9"/>
      <c r="O66" s="67"/>
      <c r="P66" s="67"/>
      <c r="Q66" s="67"/>
      <c r="R66" s="67"/>
      <c r="S66" s="67"/>
      <c r="T66" s="9"/>
      <c r="U66" s="9"/>
      <c r="V66" s="38"/>
      <c r="W66" s="38"/>
      <c r="X66" s="38"/>
      <c r="Y66" s="9"/>
      <c r="Z66" s="9"/>
      <c r="AA66" s="9"/>
      <c r="AB66" s="9"/>
      <c r="AC66" s="9"/>
      <c r="AD66" s="9"/>
      <c r="AE66" s="9"/>
      <c r="AF66" s="9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</row>
    <row r="67" spans="1:45" s="39" customFormat="1" ht="14.25">
      <c r="A67" s="72"/>
      <c r="B67" s="115"/>
      <c r="C67" s="67"/>
      <c r="D67" s="116"/>
      <c r="E67" s="115"/>
      <c r="F67" s="115"/>
      <c r="G67" s="116"/>
      <c r="H67" s="115"/>
      <c r="I67" s="115"/>
      <c r="J67" s="116"/>
      <c r="K67" s="115"/>
      <c r="L67" s="117"/>
      <c r="M67" s="115"/>
      <c r="N67" s="9"/>
      <c r="O67" s="67"/>
      <c r="P67" s="67"/>
      <c r="Q67" s="67"/>
      <c r="R67" s="67"/>
      <c r="S67" s="67"/>
      <c r="T67" s="9"/>
      <c r="U67" s="9"/>
      <c r="V67" s="38"/>
      <c r="W67" s="38"/>
      <c r="X67" s="38"/>
      <c r="Y67" s="9"/>
      <c r="Z67" s="9"/>
      <c r="AA67" s="9"/>
      <c r="AB67" s="9"/>
      <c r="AC67" s="9"/>
      <c r="AD67" s="9"/>
      <c r="AE67" s="9"/>
      <c r="AF67" s="9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s="39" customFormat="1" ht="14.25">
      <c r="A68" s="72"/>
      <c r="B68" s="115"/>
      <c r="C68" s="67"/>
      <c r="D68" s="116"/>
      <c r="E68" s="115"/>
      <c r="F68" s="115"/>
      <c r="G68" s="116"/>
      <c r="H68" s="115"/>
      <c r="I68" s="115"/>
      <c r="J68" s="116"/>
      <c r="K68" s="115"/>
      <c r="L68" s="117"/>
      <c r="M68" s="115"/>
      <c r="N68" s="9"/>
      <c r="O68" s="67"/>
      <c r="P68" s="67"/>
      <c r="Q68" s="67"/>
      <c r="R68" s="67"/>
      <c r="S68" s="67"/>
      <c r="T68" s="9"/>
      <c r="U68" s="9"/>
      <c r="V68" s="38"/>
      <c r="W68" s="38"/>
      <c r="X68" s="38"/>
      <c r="Y68" s="9"/>
      <c r="Z68" s="9"/>
      <c r="AA68" s="9"/>
      <c r="AB68" s="9"/>
      <c r="AC68" s="9"/>
      <c r="AD68" s="9"/>
      <c r="AE68" s="9"/>
      <c r="AF68" s="9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s="39" customFormat="1" ht="14.25">
      <c r="A69" s="72"/>
      <c r="B69" s="115"/>
      <c r="C69" s="67"/>
      <c r="D69" s="116"/>
      <c r="E69" s="115"/>
      <c r="F69" s="115"/>
      <c r="G69" s="116"/>
      <c r="H69" s="115"/>
      <c r="I69" s="115"/>
      <c r="J69" s="116"/>
      <c r="K69" s="115"/>
      <c r="L69" s="117"/>
      <c r="M69" s="115"/>
      <c r="N69" s="9"/>
      <c r="O69" s="67"/>
      <c r="P69" s="67"/>
      <c r="Q69" s="67"/>
      <c r="R69" s="67"/>
      <c r="S69" s="67"/>
      <c r="T69" s="9"/>
      <c r="U69" s="9"/>
      <c r="V69" s="38"/>
      <c r="W69" s="38"/>
      <c r="X69" s="38"/>
      <c r="Y69" s="9"/>
      <c r="Z69" s="9"/>
      <c r="AA69" s="9"/>
      <c r="AB69" s="9"/>
      <c r="AC69" s="9"/>
      <c r="AD69" s="9"/>
      <c r="AE69" s="9"/>
      <c r="AF69" s="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s="39" customFormat="1" ht="14.25">
      <c r="A70" s="72"/>
      <c r="B70" s="115"/>
      <c r="C70" s="67"/>
      <c r="D70" s="116"/>
      <c r="E70" s="115"/>
      <c r="F70" s="115"/>
      <c r="G70" s="116"/>
      <c r="H70" s="115"/>
      <c r="I70" s="115"/>
      <c r="J70" s="116"/>
      <c r="K70" s="115"/>
      <c r="L70" s="117"/>
      <c r="M70" s="115"/>
      <c r="N70" s="9"/>
      <c r="O70" s="67"/>
      <c r="P70" s="67"/>
      <c r="Q70" s="67"/>
      <c r="R70" s="67"/>
      <c r="S70" s="67"/>
      <c r="T70" s="9"/>
      <c r="U70" s="9"/>
      <c r="V70" s="38"/>
      <c r="W70" s="38"/>
      <c r="X70" s="38"/>
      <c r="Y70" s="9"/>
      <c r="Z70" s="9"/>
      <c r="AA70" s="9"/>
      <c r="AB70" s="9"/>
      <c r="AC70" s="9"/>
      <c r="AD70" s="9"/>
      <c r="AE70" s="9"/>
      <c r="AF70" s="9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14.25">
      <c r="A71" s="72"/>
      <c r="B71" s="115"/>
      <c r="C71" s="67"/>
      <c r="D71" s="116"/>
      <c r="E71" s="115"/>
      <c r="F71" s="115"/>
      <c r="G71" s="116"/>
      <c r="H71" s="115"/>
      <c r="I71" s="115"/>
      <c r="J71" s="116"/>
      <c r="K71" s="115"/>
      <c r="L71" s="117"/>
      <c r="M71" s="115"/>
      <c r="N71" s="9"/>
      <c r="O71" s="67"/>
      <c r="P71" s="67"/>
      <c r="Q71" s="67"/>
      <c r="R71" s="67"/>
      <c r="S71" s="67"/>
      <c r="T71" s="9"/>
      <c r="U71" s="9"/>
      <c r="V71" s="38"/>
      <c r="W71" s="38"/>
      <c r="X71" s="38"/>
      <c r="Y71" s="9"/>
      <c r="Z71" s="9"/>
      <c r="AA71" s="9"/>
      <c r="AB71" s="9"/>
      <c r="AC71" s="9"/>
      <c r="AD71" s="9"/>
      <c r="AE71" s="9"/>
      <c r="AF71" s="9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s="39" customFormat="1" ht="14.25">
      <c r="A72" s="72"/>
      <c r="B72" s="115"/>
      <c r="C72" s="67"/>
      <c r="D72" s="116"/>
      <c r="E72" s="115"/>
      <c r="F72" s="115"/>
      <c r="G72" s="116"/>
      <c r="H72" s="115"/>
      <c r="I72" s="115"/>
      <c r="J72" s="116"/>
      <c r="K72" s="115"/>
      <c r="L72" s="117"/>
      <c r="M72" s="115"/>
      <c r="N72" s="9"/>
      <c r="O72" s="67"/>
      <c r="P72" s="67"/>
      <c r="Q72" s="67"/>
      <c r="R72" s="67"/>
      <c r="S72" s="67"/>
      <c r="T72" s="9"/>
      <c r="U72" s="9"/>
      <c r="V72" s="38"/>
      <c r="W72" s="38"/>
      <c r="X72" s="38"/>
      <c r="Y72" s="9"/>
      <c r="Z72" s="9"/>
      <c r="AA72" s="9"/>
      <c r="AB72" s="9"/>
      <c r="AC72" s="9"/>
      <c r="AD72" s="9"/>
      <c r="AE72" s="9"/>
      <c r="AF72" s="9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s="39" customFormat="1" ht="14.25">
      <c r="A73" s="72"/>
      <c r="B73" s="115"/>
      <c r="C73" s="67"/>
      <c r="D73" s="116"/>
      <c r="E73" s="115"/>
      <c r="F73" s="115"/>
      <c r="G73" s="116"/>
      <c r="H73" s="115"/>
      <c r="I73" s="115"/>
      <c r="J73" s="116"/>
      <c r="K73" s="115"/>
      <c r="L73" s="117"/>
      <c r="M73" s="115"/>
      <c r="N73" s="9"/>
      <c r="O73" s="67"/>
      <c r="P73" s="67"/>
      <c r="Q73" s="67"/>
      <c r="R73" s="67"/>
      <c r="S73" s="67"/>
      <c r="T73" s="9"/>
      <c r="U73" s="9"/>
      <c r="V73" s="38"/>
      <c r="W73" s="38"/>
      <c r="X73" s="38"/>
      <c r="Y73" s="9"/>
      <c r="Z73" s="9"/>
      <c r="AA73" s="9"/>
      <c r="AB73" s="9"/>
      <c r="AC73" s="9"/>
      <c r="AD73" s="9"/>
      <c r="AE73" s="9"/>
      <c r="AF73" s="9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9" customFormat="1" ht="14.25">
      <c r="A74" s="72"/>
      <c r="B74" s="115"/>
      <c r="C74" s="67"/>
      <c r="D74" s="116"/>
      <c r="E74" s="115"/>
      <c r="F74" s="115"/>
      <c r="G74" s="116"/>
      <c r="H74" s="115"/>
      <c r="I74" s="115"/>
      <c r="J74" s="116"/>
      <c r="K74" s="115"/>
      <c r="L74" s="117"/>
      <c r="M74" s="115"/>
      <c r="N74" s="9"/>
      <c r="O74" s="67"/>
      <c r="P74" s="67"/>
      <c r="Q74" s="67"/>
      <c r="R74" s="67"/>
      <c r="S74" s="67"/>
      <c r="T74" s="9"/>
      <c r="U74" s="9"/>
      <c r="V74" s="38"/>
      <c r="W74" s="38"/>
      <c r="X74" s="38"/>
      <c r="Y74" s="9"/>
      <c r="Z74" s="9"/>
      <c r="AA74" s="9"/>
      <c r="AB74" s="9"/>
      <c r="AC74" s="9"/>
      <c r="AD74" s="9"/>
      <c r="AE74" s="9"/>
      <c r="AF74" s="9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2:45" s="10" customFormat="1" ht="14.25">
      <c r="B75" s="115"/>
      <c r="C75" s="9"/>
      <c r="D75" s="116"/>
      <c r="E75" s="115"/>
      <c r="F75" s="115"/>
      <c r="G75" s="116"/>
      <c r="H75" s="115"/>
      <c r="I75" s="115"/>
      <c r="J75" s="116"/>
      <c r="K75" s="115"/>
      <c r="L75" s="117"/>
      <c r="M75" s="11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2:52" s="10" customFormat="1" ht="14.25">
      <c r="B76" s="9"/>
      <c r="C76" s="115"/>
      <c r="D76" s="119"/>
      <c r="E76" s="114"/>
      <c r="F76" s="114"/>
      <c r="G76" s="119"/>
      <c r="H76" s="114"/>
      <c r="I76" s="115"/>
      <c r="J76" s="116"/>
      <c r="K76" s="115"/>
      <c r="L76" s="117"/>
      <c r="M76" s="115"/>
      <c r="N76" s="115"/>
      <c r="O76" s="115"/>
      <c r="P76" s="115"/>
      <c r="Q76" s="115"/>
      <c r="R76" s="115"/>
      <c r="S76" s="115"/>
      <c r="T76" s="115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2:52" s="10" customFormat="1" ht="15">
      <c r="B77" s="9"/>
      <c r="C77" s="114"/>
      <c r="D77" s="119"/>
      <c r="E77" s="114"/>
      <c r="F77" s="114"/>
      <c r="G77" s="119"/>
      <c r="H77" s="114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15"/>
      <c r="T77" s="115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4.25">
      <c r="B78" s="9"/>
      <c r="C78" s="115"/>
      <c r="D78" s="119"/>
      <c r="E78" s="114"/>
      <c r="F78" s="114"/>
      <c r="G78" s="119"/>
      <c r="H78" s="114"/>
      <c r="I78" s="115"/>
      <c r="J78" s="116"/>
      <c r="K78" s="115"/>
      <c r="L78" s="117"/>
      <c r="M78" s="115"/>
      <c r="N78" s="115"/>
      <c r="O78" s="115"/>
      <c r="P78" s="115"/>
      <c r="Q78" s="115"/>
      <c r="R78" s="115"/>
      <c r="S78" s="115"/>
      <c r="T78" s="115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26.25" customHeight="1">
      <c r="B79" s="9"/>
      <c r="C79" s="114"/>
      <c r="D79" s="119"/>
      <c r="E79" s="114"/>
      <c r="F79" s="114"/>
      <c r="G79" s="119"/>
      <c r="H79" s="114"/>
      <c r="I79" s="121"/>
      <c r="J79" s="121"/>
      <c r="K79" s="121"/>
      <c r="L79" s="121"/>
      <c r="M79" s="122"/>
      <c r="N79" s="122"/>
      <c r="O79" s="121"/>
      <c r="P79" s="121"/>
      <c r="Q79" s="121"/>
      <c r="R79" s="121"/>
      <c r="S79" s="123"/>
      <c r="T79" s="123"/>
      <c r="U79" s="44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105" customHeight="1">
      <c r="B80" s="9"/>
      <c r="C80" s="124"/>
      <c r="D80" s="119"/>
      <c r="E80" s="114"/>
      <c r="F80" s="114"/>
      <c r="G80" s="119"/>
      <c r="H80" s="114"/>
      <c r="I80" s="124"/>
      <c r="J80" s="125"/>
      <c r="K80" s="124"/>
      <c r="L80" s="126"/>
      <c r="M80" s="124"/>
      <c r="N80" s="124"/>
      <c r="O80" s="124"/>
      <c r="P80" s="124"/>
      <c r="Q80" s="124"/>
      <c r="R80" s="124"/>
      <c r="S80" s="123"/>
      <c r="T80" s="123"/>
      <c r="U80" s="44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4.25">
      <c r="B81" s="9"/>
      <c r="C81" s="127"/>
      <c r="D81" s="119"/>
      <c r="E81" s="114"/>
      <c r="F81" s="114"/>
      <c r="G81" s="119"/>
      <c r="H81" s="114"/>
      <c r="I81" s="127"/>
      <c r="J81" s="128"/>
      <c r="K81" s="127"/>
      <c r="L81" s="129"/>
      <c r="M81" s="127"/>
      <c r="N81" s="127"/>
      <c r="O81" s="127"/>
      <c r="P81" s="127"/>
      <c r="Q81" s="127"/>
      <c r="R81" s="127"/>
      <c r="S81" s="127"/>
      <c r="T81" s="127"/>
      <c r="U81" s="44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9"/>
      <c r="C82" s="9"/>
      <c r="D82" s="119"/>
      <c r="E82" s="114"/>
      <c r="F82" s="114"/>
      <c r="G82" s="119"/>
      <c r="H82" s="114"/>
      <c r="I82" s="9"/>
      <c r="J82" s="130"/>
      <c r="K82" s="9"/>
      <c r="L82" s="13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3.5" customHeight="1">
      <c r="B83" s="9"/>
      <c r="C83" s="127"/>
      <c r="D83" s="119"/>
      <c r="E83" s="114"/>
      <c r="F83" s="114"/>
      <c r="G83" s="119"/>
      <c r="H83" s="114"/>
      <c r="I83" s="132"/>
      <c r="J83" s="132"/>
      <c r="K83" s="132"/>
      <c r="L83" s="132"/>
      <c r="M83" s="132"/>
      <c r="N83" s="127"/>
      <c r="O83" s="127"/>
      <c r="P83" s="127"/>
      <c r="Q83" s="127"/>
      <c r="R83" s="127"/>
      <c r="S83" s="127"/>
      <c r="T83" s="127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9"/>
      <c r="AX83" s="9"/>
      <c r="AY83" s="9"/>
      <c r="AZ83" s="9"/>
    </row>
    <row r="84" spans="2:52" s="10" customFormat="1" ht="13.5" customHeight="1">
      <c r="B84" s="9"/>
      <c r="C84" s="127"/>
      <c r="D84" s="119"/>
      <c r="E84" s="114"/>
      <c r="F84" s="114"/>
      <c r="G84" s="119"/>
      <c r="H84" s="114"/>
      <c r="I84" s="132"/>
      <c r="J84" s="132"/>
      <c r="K84" s="132"/>
      <c r="L84" s="132"/>
      <c r="M84" s="132"/>
      <c r="N84" s="127"/>
      <c r="O84" s="127"/>
      <c r="P84" s="127"/>
      <c r="Q84" s="127"/>
      <c r="R84" s="127"/>
      <c r="S84" s="127"/>
      <c r="T84" s="127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9"/>
      <c r="AU84" s="9"/>
      <c r="AV84" s="9"/>
      <c r="AW84" s="9"/>
      <c r="AX84" s="9"/>
      <c r="AY84" s="9"/>
      <c r="AZ84" s="9"/>
    </row>
    <row r="85" spans="2:44" s="10" customFormat="1" ht="13.5" customHeight="1">
      <c r="B85" s="9"/>
      <c r="C85" s="127"/>
      <c r="D85" s="119"/>
      <c r="E85" s="114"/>
      <c r="F85" s="114"/>
      <c r="G85" s="119"/>
      <c r="H85" s="114"/>
      <c r="I85" s="132"/>
      <c r="J85" s="132"/>
      <c r="K85" s="132"/>
      <c r="L85" s="132"/>
      <c r="M85" s="132"/>
      <c r="N85" s="127"/>
      <c r="O85" s="127"/>
      <c r="P85" s="127"/>
      <c r="Q85" s="127"/>
      <c r="R85" s="127"/>
      <c r="S85" s="127"/>
      <c r="T85" s="127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9"/>
    </row>
    <row r="86" spans="2:52" s="10" customFormat="1" ht="12.75" customHeight="1">
      <c r="B86" s="9"/>
      <c r="C86" s="9"/>
      <c r="D86" s="119"/>
      <c r="E86" s="114"/>
      <c r="F86" s="114"/>
      <c r="G86" s="119"/>
      <c r="H86" s="114"/>
      <c r="I86" s="9"/>
      <c r="J86" s="130"/>
      <c r="K86" s="9"/>
      <c r="L86" s="13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41"/>
      <c r="AT86" s="41"/>
      <c r="AU86" s="41"/>
      <c r="AV86" s="41"/>
      <c r="AW86" s="41"/>
      <c r="AX86" s="41"/>
      <c r="AY86" s="41"/>
      <c r="AZ86" s="41"/>
    </row>
    <row r="87" spans="2:44" s="10" customFormat="1" ht="14.25">
      <c r="B87" s="9"/>
      <c r="C87" s="9"/>
      <c r="D87" s="119"/>
      <c r="E87" s="114"/>
      <c r="F87" s="114"/>
      <c r="G87" s="119"/>
      <c r="H87" s="114"/>
      <c r="I87" s="9"/>
      <c r="J87" s="130"/>
      <c r="K87" s="9"/>
      <c r="L87" s="13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:52" s="10" customFormat="1" ht="12.75" customHeight="1">
      <c r="B88" s="9"/>
      <c r="C88" s="9"/>
      <c r="D88" s="119"/>
      <c r="E88" s="114"/>
      <c r="F88" s="114"/>
      <c r="G88" s="119"/>
      <c r="H88" s="114"/>
      <c r="I88" s="9"/>
      <c r="J88" s="130"/>
      <c r="K88" s="9"/>
      <c r="L88" s="13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41"/>
      <c r="AT88" s="41"/>
      <c r="AU88" s="41"/>
      <c r="AV88" s="41"/>
      <c r="AW88" s="41"/>
      <c r="AX88" s="41"/>
      <c r="AY88" s="41"/>
      <c r="AZ88" s="41"/>
    </row>
    <row r="89" spans="2:52" s="10" customFormat="1" ht="14.25">
      <c r="B89" s="9"/>
      <c r="C89" s="9"/>
      <c r="D89" s="119"/>
      <c r="E89" s="114"/>
      <c r="F89" s="114"/>
      <c r="G89" s="119"/>
      <c r="H89" s="114"/>
      <c r="I89" s="9"/>
      <c r="J89" s="130"/>
      <c r="K89" s="9"/>
      <c r="L89" s="13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2:52" s="10" customFormat="1" ht="14.25">
      <c r="B90" s="9"/>
      <c r="C90" s="9"/>
      <c r="D90" s="119"/>
      <c r="E90" s="114"/>
      <c r="F90" s="114"/>
      <c r="G90" s="119"/>
      <c r="H90" s="114"/>
      <c r="I90" s="9"/>
      <c r="J90" s="130"/>
      <c r="K90" s="9"/>
      <c r="L90" s="13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9"/>
      <c r="C91" s="9"/>
      <c r="D91" s="119"/>
      <c r="E91" s="114"/>
      <c r="F91" s="114"/>
      <c r="G91" s="119"/>
      <c r="H91" s="114"/>
      <c r="I91" s="9"/>
      <c r="J91" s="130"/>
      <c r="K91" s="9"/>
      <c r="L91" s="13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9"/>
      <c r="C92" s="9"/>
      <c r="D92" s="119"/>
      <c r="E92" s="114"/>
      <c r="F92" s="114"/>
      <c r="G92" s="119"/>
      <c r="H92" s="114"/>
      <c r="I92" s="9"/>
      <c r="J92" s="130"/>
      <c r="K92" s="9"/>
      <c r="L92" s="13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9"/>
      <c r="C93" s="9"/>
      <c r="D93" s="119"/>
      <c r="E93" s="114"/>
      <c r="F93" s="114"/>
      <c r="G93" s="119"/>
      <c r="H93" s="114"/>
      <c r="I93" s="9"/>
      <c r="J93" s="130"/>
      <c r="K93" s="9"/>
      <c r="L93" s="13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9"/>
      <c r="C94" s="9"/>
      <c r="D94" s="119"/>
      <c r="E94" s="114"/>
      <c r="F94" s="114"/>
      <c r="G94" s="119"/>
      <c r="H94" s="114"/>
      <c r="I94" s="9"/>
      <c r="J94" s="130"/>
      <c r="K94" s="9"/>
      <c r="L94" s="13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9"/>
      <c r="C95" s="9"/>
      <c r="D95" s="119"/>
      <c r="E95" s="114"/>
      <c r="F95" s="114"/>
      <c r="G95" s="119"/>
      <c r="H95" s="114"/>
      <c r="I95" s="9"/>
      <c r="J95" s="130"/>
      <c r="K95" s="9"/>
      <c r="L95" s="13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9"/>
      <c r="C96" s="9"/>
      <c r="D96" s="119"/>
      <c r="E96" s="114"/>
      <c r="F96" s="114"/>
      <c r="G96" s="119"/>
      <c r="H96" s="114"/>
      <c r="I96" s="9"/>
      <c r="J96" s="130"/>
      <c r="K96" s="9"/>
      <c r="L96" s="13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9"/>
      <c r="C97" s="9"/>
      <c r="D97" s="119"/>
      <c r="E97" s="114"/>
      <c r="F97" s="114"/>
      <c r="G97" s="119"/>
      <c r="H97" s="114"/>
      <c r="I97" s="9"/>
      <c r="J97" s="130"/>
      <c r="K97" s="9"/>
      <c r="L97" s="13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9"/>
      <c r="C98" s="9"/>
      <c r="D98" s="119"/>
      <c r="E98" s="114"/>
      <c r="F98" s="114"/>
      <c r="G98" s="119"/>
      <c r="H98" s="114"/>
      <c r="I98" s="9"/>
      <c r="J98" s="130"/>
      <c r="K98" s="9"/>
      <c r="L98" s="13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9"/>
      <c r="C99" s="9"/>
      <c r="D99" s="119"/>
      <c r="E99" s="114"/>
      <c r="F99" s="114"/>
      <c r="G99" s="119"/>
      <c r="H99" s="114"/>
      <c r="I99" s="9"/>
      <c r="J99" s="130"/>
      <c r="K99" s="9"/>
      <c r="L99" s="13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9"/>
      <c r="C100" s="9"/>
      <c r="D100" s="119"/>
      <c r="E100" s="114"/>
      <c r="F100" s="114"/>
      <c r="G100" s="119"/>
      <c r="H100" s="114"/>
      <c r="I100" s="9"/>
      <c r="J100" s="130"/>
      <c r="K100" s="9"/>
      <c r="L100" s="13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9"/>
      <c r="C101" s="9"/>
      <c r="D101" s="119"/>
      <c r="E101" s="114"/>
      <c r="F101" s="114"/>
      <c r="G101" s="119"/>
      <c r="H101" s="114"/>
      <c r="I101" s="9"/>
      <c r="J101" s="130"/>
      <c r="K101" s="9"/>
      <c r="L101" s="13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9"/>
      <c r="C102" s="9"/>
      <c r="D102" s="119"/>
      <c r="E102" s="114"/>
      <c r="F102" s="114"/>
      <c r="G102" s="119"/>
      <c r="H102" s="114"/>
      <c r="I102" s="9"/>
      <c r="J102" s="130"/>
      <c r="K102" s="9"/>
      <c r="L102" s="131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9"/>
      <c r="C103" s="9"/>
      <c r="D103" s="119"/>
      <c r="E103" s="114"/>
      <c r="F103" s="114"/>
      <c r="G103" s="119"/>
      <c r="H103" s="114"/>
      <c r="I103" s="9"/>
      <c r="J103" s="130"/>
      <c r="K103" s="9"/>
      <c r="L103" s="13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9"/>
      <c r="C104" s="9"/>
      <c r="D104" s="119"/>
      <c r="E104" s="114"/>
      <c r="F104" s="114"/>
      <c r="G104" s="119"/>
      <c r="H104" s="114"/>
      <c r="I104" s="9"/>
      <c r="J104" s="130"/>
      <c r="K104" s="9"/>
      <c r="L104" s="131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9"/>
      <c r="C105" s="9"/>
      <c r="D105" s="119"/>
      <c r="E105" s="114"/>
      <c r="F105" s="114"/>
      <c r="G105" s="119"/>
      <c r="H105" s="114"/>
      <c r="I105" s="9"/>
      <c r="J105" s="130"/>
      <c r="K105" s="9"/>
      <c r="L105" s="131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9"/>
      <c r="C106" s="9"/>
      <c r="D106" s="119"/>
      <c r="E106" s="114"/>
      <c r="F106" s="114"/>
      <c r="G106" s="119"/>
      <c r="H106" s="114"/>
      <c r="I106" s="9"/>
      <c r="J106" s="130"/>
      <c r="K106" s="9"/>
      <c r="L106" s="13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9"/>
      <c r="C107" s="9"/>
      <c r="D107" s="119"/>
      <c r="E107" s="114"/>
      <c r="F107" s="114"/>
      <c r="G107" s="119"/>
      <c r="H107" s="114"/>
      <c r="I107" s="9"/>
      <c r="J107" s="130"/>
      <c r="K107" s="9"/>
      <c r="L107" s="131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9"/>
      <c r="C108" s="9"/>
      <c r="D108" s="119"/>
      <c r="E108" s="114"/>
      <c r="F108" s="114"/>
      <c r="G108" s="119"/>
      <c r="H108" s="114"/>
      <c r="I108" s="9"/>
      <c r="J108" s="130"/>
      <c r="K108" s="9"/>
      <c r="L108" s="131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9"/>
      <c r="C109" s="9"/>
      <c r="D109" s="119"/>
      <c r="E109" s="114"/>
      <c r="F109" s="114"/>
      <c r="G109" s="119"/>
      <c r="H109" s="114"/>
      <c r="I109" s="9"/>
      <c r="J109" s="130"/>
      <c r="K109" s="9"/>
      <c r="L109" s="131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9"/>
      <c r="C110" s="9"/>
      <c r="D110" s="119"/>
      <c r="E110" s="114"/>
      <c r="F110" s="114"/>
      <c r="G110" s="119"/>
      <c r="H110" s="114"/>
      <c r="I110" s="9"/>
      <c r="J110" s="130"/>
      <c r="K110" s="9"/>
      <c r="L110" s="131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9"/>
      <c r="C111" s="9"/>
      <c r="D111" s="119"/>
      <c r="E111" s="114"/>
      <c r="F111" s="114"/>
      <c r="G111" s="119"/>
      <c r="H111" s="114"/>
      <c r="I111" s="9"/>
      <c r="J111" s="130"/>
      <c r="K111" s="9"/>
      <c r="L111" s="131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9"/>
      <c r="C112" s="9"/>
      <c r="D112" s="119"/>
      <c r="E112" s="114"/>
      <c r="F112" s="114"/>
      <c r="G112" s="119"/>
      <c r="H112" s="114"/>
      <c r="I112" s="9"/>
      <c r="J112" s="130"/>
      <c r="K112" s="9"/>
      <c r="L112" s="13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5">
      <c r="B113" s="133"/>
      <c r="C113" s="9"/>
      <c r="D113" s="119"/>
      <c r="E113" s="114"/>
      <c r="F113" s="114"/>
      <c r="G113" s="119"/>
      <c r="H113" s="114"/>
      <c r="I113" s="9"/>
      <c r="J113" s="130"/>
      <c r="K113" s="9"/>
      <c r="L113" s="13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4.25">
      <c r="B114" s="113"/>
      <c r="C114" s="9"/>
      <c r="D114" s="119"/>
      <c r="E114" s="113"/>
      <c r="F114" s="113"/>
      <c r="G114" s="119"/>
      <c r="H114" s="113"/>
      <c r="I114" s="9"/>
      <c r="J114" s="130"/>
      <c r="K114" s="9"/>
      <c r="L114" s="131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13"/>
      <c r="C115" s="9"/>
      <c r="D115" s="119"/>
      <c r="E115" s="113"/>
      <c r="F115" s="113"/>
      <c r="G115" s="119"/>
      <c r="H115" s="113"/>
      <c r="I115" s="9"/>
      <c r="J115" s="130"/>
      <c r="K115" s="9"/>
      <c r="L115" s="131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13"/>
      <c r="C116" s="9"/>
      <c r="D116" s="119"/>
      <c r="E116" s="113"/>
      <c r="F116" s="134"/>
      <c r="G116" s="134"/>
      <c r="H116" s="113"/>
      <c r="I116" s="9"/>
      <c r="J116" s="130"/>
      <c r="K116" s="9"/>
      <c r="L116" s="131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13"/>
      <c r="C117" s="9"/>
      <c r="D117" s="119"/>
      <c r="E117" s="113"/>
      <c r="F117" s="113"/>
      <c r="G117" s="119"/>
      <c r="H117" s="113"/>
      <c r="I117" s="9"/>
      <c r="J117" s="130"/>
      <c r="K117" s="9"/>
      <c r="L117" s="131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13"/>
      <c r="C118" s="9"/>
      <c r="D118" s="119"/>
      <c r="E118" s="113"/>
      <c r="F118" s="113"/>
      <c r="G118" s="119"/>
      <c r="H118" s="113"/>
      <c r="I118" s="9"/>
      <c r="J118" s="130"/>
      <c r="K118" s="9"/>
      <c r="L118" s="131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13"/>
      <c r="C119" s="9"/>
      <c r="D119" s="119"/>
      <c r="E119" s="113"/>
      <c r="F119" s="134"/>
      <c r="G119" s="134"/>
      <c r="H119" s="113"/>
      <c r="I119" s="9"/>
      <c r="J119" s="130"/>
      <c r="K119" s="9"/>
      <c r="L119" s="131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13"/>
      <c r="C120" s="9"/>
      <c r="D120" s="119"/>
      <c r="E120" s="113"/>
      <c r="F120" s="113"/>
      <c r="G120" s="119"/>
      <c r="H120" s="113"/>
      <c r="I120" s="9"/>
      <c r="J120" s="130"/>
      <c r="K120" s="9"/>
      <c r="L120" s="131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13"/>
      <c r="C121" s="9"/>
      <c r="D121" s="119"/>
      <c r="E121" s="113"/>
      <c r="F121" s="113"/>
      <c r="G121" s="119"/>
      <c r="H121" s="113"/>
      <c r="I121" s="9"/>
      <c r="J121" s="130"/>
      <c r="K121" s="9"/>
      <c r="L121" s="131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45" s="10" customFormat="1" ht="14.25">
      <c r="B122" s="9"/>
      <c r="C122" s="9"/>
      <c r="D122" s="130"/>
      <c r="E122" s="9"/>
      <c r="F122" s="9"/>
      <c r="G122" s="130"/>
      <c r="H122" s="9"/>
      <c r="I122" s="9"/>
      <c r="J122" s="130"/>
      <c r="K122" s="9"/>
      <c r="L122" s="131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2:45" s="10" customFormat="1" ht="14.25">
      <c r="B123" s="9"/>
      <c r="C123" s="9"/>
      <c r="D123" s="130"/>
      <c r="E123" s="9"/>
      <c r="F123" s="9"/>
      <c r="G123" s="130"/>
      <c r="H123" s="9"/>
      <c r="I123" s="9"/>
      <c r="J123" s="130"/>
      <c r="K123" s="9"/>
      <c r="L123" s="131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9"/>
      <c r="C124" s="9"/>
      <c r="D124" s="130"/>
      <c r="E124" s="9"/>
      <c r="F124" s="9"/>
      <c r="G124" s="130"/>
      <c r="H124" s="9"/>
      <c r="I124" s="9"/>
      <c r="J124" s="130"/>
      <c r="K124" s="9"/>
      <c r="L124" s="131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9"/>
      <c r="C125" s="9"/>
      <c r="D125" s="130"/>
      <c r="E125" s="9"/>
      <c r="F125" s="9"/>
      <c r="G125" s="130"/>
      <c r="H125" s="9"/>
      <c r="I125" s="9"/>
      <c r="J125" s="130"/>
      <c r="K125" s="9"/>
      <c r="L125" s="131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9"/>
      <c r="C126" s="9"/>
      <c r="D126" s="130"/>
      <c r="E126" s="9"/>
      <c r="F126" s="9"/>
      <c r="G126" s="130"/>
      <c r="H126" s="9"/>
      <c r="I126" s="9"/>
      <c r="J126" s="130"/>
      <c r="K126" s="9"/>
      <c r="L126" s="131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9"/>
      <c r="C127" s="9"/>
      <c r="D127" s="130"/>
      <c r="E127" s="9"/>
      <c r="F127" s="9"/>
      <c r="G127" s="130"/>
      <c r="H127" s="9"/>
      <c r="I127" s="9"/>
      <c r="J127" s="130"/>
      <c r="K127" s="9"/>
      <c r="L127" s="131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9"/>
      <c r="C128" s="9"/>
      <c r="D128" s="130"/>
      <c r="E128" s="9"/>
      <c r="F128" s="9"/>
      <c r="G128" s="130"/>
      <c r="H128" s="9"/>
      <c r="I128" s="9"/>
      <c r="J128" s="130"/>
      <c r="K128" s="9"/>
      <c r="L128" s="131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9"/>
      <c r="C129" s="9"/>
      <c r="D129" s="130"/>
      <c r="E129" s="9"/>
      <c r="F129" s="9"/>
      <c r="G129" s="130"/>
      <c r="H129" s="9"/>
      <c r="I129" s="9"/>
      <c r="J129" s="130"/>
      <c r="K129" s="9"/>
      <c r="L129" s="131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9"/>
      <c r="C130" s="9"/>
      <c r="D130" s="130"/>
      <c r="E130" s="9"/>
      <c r="F130" s="9"/>
      <c r="G130" s="130"/>
      <c r="H130" s="9"/>
      <c r="I130" s="9"/>
      <c r="J130" s="130"/>
      <c r="K130" s="9"/>
      <c r="L130" s="131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9"/>
      <c r="C131" s="9"/>
      <c r="D131" s="130"/>
      <c r="E131" s="9"/>
      <c r="F131" s="9"/>
      <c r="G131" s="130"/>
      <c r="H131" s="9"/>
      <c r="I131" s="9"/>
      <c r="J131" s="130"/>
      <c r="K131" s="9"/>
      <c r="L131" s="131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9"/>
      <c r="C132" s="9"/>
      <c r="D132" s="130"/>
      <c r="E132" s="9"/>
      <c r="F132" s="9"/>
      <c r="G132" s="130"/>
      <c r="H132" s="9"/>
      <c r="I132" s="9"/>
      <c r="J132" s="130"/>
      <c r="K132" s="9"/>
      <c r="L132" s="131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9"/>
      <c r="C133" s="9"/>
      <c r="D133" s="130"/>
      <c r="E133" s="9"/>
      <c r="F133" s="9"/>
      <c r="G133" s="130"/>
      <c r="H133" s="9"/>
      <c r="I133" s="9"/>
      <c r="J133" s="130"/>
      <c r="K133" s="9"/>
      <c r="L133" s="131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9"/>
      <c r="C134" s="9"/>
      <c r="D134" s="130"/>
      <c r="E134" s="9"/>
      <c r="F134" s="9"/>
      <c r="G134" s="130"/>
      <c r="H134" s="9"/>
      <c r="I134" s="9"/>
      <c r="J134" s="130"/>
      <c r="K134" s="9"/>
      <c r="L134" s="131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9"/>
      <c r="C135" s="9"/>
      <c r="D135" s="130"/>
      <c r="E135" s="9"/>
      <c r="F135" s="9"/>
      <c r="G135" s="130"/>
      <c r="H135" s="9"/>
      <c r="I135" s="9"/>
      <c r="J135" s="130"/>
      <c r="K135" s="9"/>
      <c r="L135" s="131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9"/>
      <c r="C136" s="9"/>
      <c r="D136" s="130"/>
      <c r="E136" s="9"/>
      <c r="F136" s="9"/>
      <c r="G136" s="130"/>
      <c r="H136" s="9"/>
      <c r="I136" s="9"/>
      <c r="J136" s="130"/>
      <c r="K136" s="9"/>
      <c r="L136" s="131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9"/>
      <c r="C137" s="9"/>
      <c r="D137" s="130"/>
      <c r="E137" s="9"/>
      <c r="F137" s="9"/>
      <c r="G137" s="130"/>
      <c r="H137" s="9"/>
      <c r="I137" s="9"/>
      <c r="J137" s="130"/>
      <c r="K137" s="9"/>
      <c r="L137" s="131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47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9"/>
      <c r="C138" s="9"/>
      <c r="D138" s="130"/>
      <c r="E138" s="9"/>
      <c r="F138" s="9"/>
      <c r="G138" s="130"/>
      <c r="H138" s="9"/>
      <c r="I138" s="9"/>
      <c r="J138" s="130"/>
      <c r="K138" s="9"/>
      <c r="L138" s="131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7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9"/>
      <c r="C139" s="9"/>
      <c r="D139" s="130"/>
      <c r="E139" s="9"/>
      <c r="F139" s="9"/>
      <c r="G139" s="130"/>
      <c r="H139" s="9"/>
      <c r="I139" s="9"/>
      <c r="J139" s="130"/>
      <c r="K139" s="9"/>
      <c r="L139" s="131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48"/>
      <c r="X139" s="47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9"/>
      <c r="C140" s="9"/>
      <c r="D140" s="130"/>
      <c r="E140" s="9"/>
      <c r="F140" s="9"/>
      <c r="G140" s="130"/>
      <c r="H140" s="9"/>
      <c r="I140" s="9"/>
      <c r="J140" s="130"/>
      <c r="K140" s="9"/>
      <c r="L140" s="131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8"/>
      <c r="X140" s="47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9"/>
      <c r="C141" s="9"/>
      <c r="D141" s="130"/>
      <c r="E141" s="9"/>
      <c r="F141" s="9"/>
      <c r="G141" s="130"/>
      <c r="H141" s="9"/>
      <c r="I141" s="9"/>
      <c r="J141" s="130"/>
      <c r="K141" s="9"/>
      <c r="L141" s="131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8"/>
      <c r="X141" s="47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9"/>
      <c r="C142" s="9"/>
      <c r="D142" s="130"/>
      <c r="E142" s="9"/>
      <c r="F142" s="9"/>
      <c r="G142" s="130"/>
      <c r="H142" s="9"/>
      <c r="I142" s="9"/>
      <c r="J142" s="130"/>
      <c r="K142" s="9"/>
      <c r="L142" s="131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8"/>
      <c r="X142" s="47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9"/>
      <c r="C143" s="9"/>
      <c r="D143" s="130"/>
      <c r="E143" s="9"/>
      <c r="F143" s="9"/>
      <c r="G143" s="130"/>
      <c r="H143" s="9"/>
      <c r="I143" s="9"/>
      <c r="J143" s="130"/>
      <c r="K143" s="9"/>
      <c r="L143" s="131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8"/>
      <c r="X143" s="47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9"/>
      <c r="C144" s="9"/>
      <c r="D144" s="130"/>
      <c r="E144" s="9"/>
      <c r="F144" s="9"/>
      <c r="G144" s="130"/>
      <c r="H144" s="9"/>
      <c r="I144" s="9"/>
      <c r="J144" s="130"/>
      <c r="K144" s="9"/>
      <c r="L144" s="131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8"/>
      <c r="X144" s="47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</sheetData>
  <sheetProtection/>
  <mergeCells count="18">
    <mergeCell ref="I84:M84"/>
    <mergeCell ref="I85:M85"/>
    <mergeCell ref="F116:G116"/>
    <mergeCell ref="F119:G119"/>
    <mergeCell ref="N4:P4"/>
    <mergeCell ref="Q4:S4"/>
    <mergeCell ref="I77:R77"/>
    <mergeCell ref="I79:L79"/>
    <mergeCell ref="O79:R79"/>
    <mergeCell ref="I83:M83"/>
    <mergeCell ref="A41:B41"/>
    <mergeCell ref="E4:G4"/>
    <mergeCell ref="H4:J4"/>
    <mergeCell ref="A1:M1"/>
    <mergeCell ref="A2:J2"/>
    <mergeCell ref="A4:A5"/>
    <mergeCell ref="B4:D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2014-02-03T12:57:41Z</cp:lastPrinted>
  <dcterms:created xsi:type="dcterms:W3CDTF">2011-09-06T14:03:59Z</dcterms:created>
  <dcterms:modified xsi:type="dcterms:W3CDTF">2014-03-05T13:18:08Z</dcterms:modified>
  <cp:category/>
  <cp:version/>
  <cp:contentType/>
  <cp:contentStatus/>
</cp:coreProperties>
</file>