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20" windowWidth="9420" windowHeight="7620" activeTab="1"/>
  </bookViews>
  <sheets>
    <sheet name="ЛИМИТН ФОНД  ОПЛАТЫ ТР УЧИТ2016" sheetId="1" r:id="rId1"/>
    <sheet name="СРЕДНЯЯ ЗАРАБ. ПЛ сентябрь" sheetId="2" r:id="rId2"/>
  </sheets>
  <definedNames>
    <definedName name="_xlnm.Print_Titles" localSheetId="1">'СРЕДНЯЯ ЗАРАБ. ПЛ сентябрь'!$4:$5</definedName>
    <definedName name="_xlnm.Print_Area" localSheetId="0">'ЛИМИТН ФОНД  ОПЛАТЫ ТР УЧИТ2016'!$A$1:$I$50</definedName>
    <definedName name="_xlnm.Print_Area" localSheetId="1">'СРЕДНЯЯ ЗАРАБ. ПЛ сентябрь'!$A$1:$S$43</definedName>
  </definedNames>
  <calcPr fullCalcOnLoad="1"/>
</workbook>
</file>

<file path=xl/sharedStrings.xml><?xml version="1.0" encoding="utf-8"?>
<sst xmlns="http://schemas.openxmlformats.org/spreadsheetml/2006/main" count="106" uniqueCount="60">
  <si>
    <t xml:space="preserve">Количество учителей </t>
  </si>
  <si>
    <t>Лимитный фонд оплаты труда учителей по тарификации (месячный, без начислений)</t>
  </si>
  <si>
    <t xml:space="preserve">стимулирующий фонд </t>
  </si>
  <si>
    <t>компенсационный фонд</t>
  </si>
  <si>
    <t xml:space="preserve">Наименование муниципального общеобразовательного учреждения </t>
  </si>
  <si>
    <t xml:space="preserve">Итого </t>
  </si>
  <si>
    <t>Базовый фонд (заработная плата за ведение часов)</t>
  </si>
  <si>
    <t>Итого город</t>
  </si>
  <si>
    <t>Итого село</t>
  </si>
  <si>
    <t>ИТОГО</t>
  </si>
  <si>
    <t xml:space="preserve">АИМР СК </t>
  </si>
  <si>
    <t>Наименование
муниципального
общеобразовательного
учреждения</t>
  </si>
  <si>
    <t>количество учителей</t>
  </si>
  <si>
    <t>количество ставок
 учителей</t>
  </si>
  <si>
    <t>средний размер заработной
 платы (без начислений)</t>
  </si>
  <si>
    <t>МИНИСТЕРСТВО ОБРАЗОВАНИЯ СК</t>
  </si>
  <si>
    <t xml:space="preserve"> ПО ИЗОБИЛЬНЕНСКОМУ РАЙОНУ</t>
  </si>
  <si>
    <t xml:space="preserve">Информация о размере средней заработной плате учителей Изобильненского муниципального района </t>
  </si>
  <si>
    <t xml:space="preserve"> за   2012</t>
  </si>
  <si>
    <t>количество  ставок учителей</t>
  </si>
  <si>
    <t>МБОУ СОШ № 11</t>
  </si>
  <si>
    <t>МБОУ СОШ № 19</t>
  </si>
  <si>
    <t>МКОУ СОШ № 1</t>
  </si>
  <si>
    <t>МКОУ СОШ № 2</t>
  </si>
  <si>
    <t>МКОУ СОШ № 3</t>
  </si>
  <si>
    <t>МКОУ СОШ № 7</t>
  </si>
  <si>
    <t>МКОУ СОШ № 16</t>
  </si>
  <si>
    <t>МКОУ СОШ № 17</t>
  </si>
  <si>
    <t xml:space="preserve">МКОУ СОШ №18 </t>
  </si>
  <si>
    <t xml:space="preserve">МКОУ ООШ № 23 </t>
  </si>
  <si>
    <t>МКОУ ЦО</t>
  </si>
  <si>
    <t>МКОУ СОШ № 4</t>
  </si>
  <si>
    <t>МКОУ СОШ № 5</t>
  </si>
  <si>
    <t>МКОУ СОШ № 6</t>
  </si>
  <si>
    <t>МКОУ СОШ № 8</t>
  </si>
  <si>
    <t>МКОУ СОШ № 9</t>
  </si>
  <si>
    <t>МКОУ СОШ № 10</t>
  </si>
  <si>
    <t>МКОУ СОШ № 12</t>
  </si>
  <si>
    <t>МКОУ СОШ № 13</t>
  </si>
  <si>
    <t>МКОУ СОШ № 14</t>
  </si>
  <si>
    <t>МКОУ СОШ № 15</t>
  </si>
  <si>
    <t>МКОУ СОШ № 20</t>
  </si>
  <si>
    <t>МКОУ СОШ № 21</t>
  </si>
  <si>
    <t>МКОУ ООШ № 22</t>
  </si>
  <si>
    <t>МКОУ СОШ № 24</t>
  </si>
  <si>
    <t>всего ГОДОВОЙ ФОНД НА  2012</t>
  </si>
  <si>
    <t>среднесписочное количество
 учителей</t>
  </si>
  <si>
    <t>Гл.бухгалтер</t>
  </si>
  <si>
    <t>Н.И.Еньшина</t>
  </si>
  <si>
    <t xml:space="preserve">Зам.начальника отдела образования </t>
  </si>
  <si>
    <t>Исполнитель: ведущий экономист Старикова Елена Георгиевна 8(86545) 2-38-88</t>
  </si>
  <si>
    <t>Е.В. Москальчук</t>
  </si>
  <si>
    <t>баллы</t>
  </si>
  <si>
    <t>Исполнитель: ведущий бухгалтер</t>
  </si>
  <si>
    <t>Гл.бухгалтер                                                                         Н.И.Еньшина</t>
  </si>
  <si>
    <t>С.Н. Катричева</t>
  </si>
  <si>
    <t xml:space="preserve"> 2016 год</t>
  </si>
  <si>
    <t>всего МЕСЯЧНЫЙ ФОНД НА 1 СЕНТЯБЯ 2016</t>
  </si>
  <si>
    <t xml:space="preserve"> за сентябрь 2016 года</t>
  </si>
  <si>
    <t>05.10.2016 г.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</si>
</sst>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"/>
    <numFmt numFmtId="166" formatCode="0.0"/>
    <numFmt numFmtId="167" formatCode="0.0000"/>
    <numFmt numFmtId="168" formatCode="0.00000"/>
    <numFmt numFmtId="169" formatCode="0.000000"/>
  </numFmts>
  <fonts count="58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6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1"/>
      <color indexed="8"/>
      <name val="Arial Cyr"/>
      <family val="2"/>
    </font>
    <font>
      <sz val="12"/>
      <color indexed="8"/>
      <name val="Arial Cyr"/>
      <family val="2"/>
    </font>
    <font>
      <b/>
      <sz val="11"/>
      <color indexed="8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  <font>
      <sz val="11"/>
      <color theme="1"/>
      <name val="Arial Cyr"/>
      <family val="2"/>
    </font>
    <font>
      <sz val="11"/>
      <color theme="1"/>
      <name val="Arial"/>
      <family val="2"/>
    </font>
    <font>
      <sz val="12"/>
      <color theme="1"/>
      <name val="Arial Cyr"/>
      <family val="2"/>
    </font>
    <font>
      <b/>
      <sz val="11"/>
      <color theme="1"/>
      <name val="Arial Cyr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54" fillId="33" borderId="0" xfId="0" applyFont="1" applyFill="1" applyBorder="1" applyAlignment="1">
      <alignment/>
    </xf>
    <xf numFmtId="2" fontId="54" fillId="33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4" fontId="55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54" fillId="33" borderId="0" xfId="0" applyFont="1" applyFill="1" applyAlignment="1">
      <alignment/>
    </xf>
    <xf numFmtId="2" fontId="54" fillId="33" borderId="0" xfId="0" applyNumberFormat="1" applyFont="1" applyFill="1" applyAlignment="1">
      <alignment/>
    </xf>
    <xf numFmtId="0" fontId="0" fillId="33" borderId="0" xfId="0" applyFill="1" applyBorder="1" applyAlignment="1">
      <alignment/>
    </xf>
    <xf numFmtId="4" fontId="3" fillId="33" borderId="10" xfId="0" applyNumberFormat="1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56" fillId="33" borderId="0" xfId="0" applyFont="1" applyFill="1" applyBorder="1" applyAlignment="1">
      <alignment horizontal="right"/>
    </xf>
    <xf numFmtId="0" fontId="55" fillId="33" borderId="0" xfId="0" applyFont="1" applyFill="1" applyBorder="1" applyAlignment="1">
      <alignment horizontal="right"/>
    </xf>
    <xf numFmtId="0" fontId="5" fillId="33" borderId="11" xfId="0" applyFont="1" applyFill="1" applyBorder="1" applyAlignment="1">
      <alignment vertical="top" textRotation="90" wrapText="1"/>
    </xf>
    <xf numFmtId="0" fontId="0" fillId="33" borderId="12" xfId="0" applyFill="1" applyBorder="1" applyAlignment="1">
      <alignment/>
    </xf>
    <xf numFmtId="0" fontId="55" fillId="33" borderId="0" xfId="0" applyFont="1" applyFill="1" applyBorder="1" applyAlignment="1">
      <alignment/>
    </xf>
    <xf numFmtId="0" fontId="7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9" fillId="34" borderId="0" xfId="0" applyFont="1" applyFill="1" applyAlignment="1">
      <alignment/>
    </xf>
    <xf numFmtId="0" fontId="7" fillId="34" borderId="0" xfId="0" applyFont="1" applyFill="1" applyBorder="1" applyAlignment="1">
      <alignment vertical="top"/>
    </xf>
    <xf numFmtId="0" fontId="7" fillId="35" borderId="0" xfId="0" applyFont="1" applyFill="1" applyAlignment="1">
      <alignment/>
    </xf>
    <xf numFmtId="0" fontId="7" fillId="36" borderId="0" xfId="0" applyFont="1" applyFill="1" applyAlignment="1">
      <alignment/>
    </xf>
    <xf numFmtId="0" fontId="7" fillId="34" borderId="0" xfId="0" applyFont="1" applyFill="1" applyBorder="1" applyAlignment="1">
      <alignment wrapText="1"/>
    </xf>
    <xf numFmtId="0" fontId="9" fillId="34" borderId="0" xfId="0" applyFont="1" applyFill="1" applyBorder="1" applyAlignment="1">
      <alignment/>
    </xf>
    <xf numFmtId="0" fontId="7" fillId="34" borderId="0" xfId="0" applyFont="1" applyFill="1" applyAlignment="1">
      <alignment vertical="top" wrapText="1"/>
    </xf>
    <xf numFmtId="0" fontId="7" fillId="36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165" fontId="7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165" fontId="9" fillId="34" borderId="0" xfId="0" applyNumberFormat="1" applyFont="1" applyFill="1" applyBorder="1" applyAlignment="1">
      <alignment/>
    </xf>
    <xf numFmtId="0" fontId="9" fillId="34" borderId="0" xfId="0" applyFont="1" applyFill="1" applyAlignment="1">
      <alignment/>
    </xf>
    <xf numFmtId="2" fontId="15" fillId="34" borderId="0" xfId="0" applyNumberFormat="1" applyFont="1" applyFill="1" applyBorder="1" applyAlignment="1">
      <alignment/>
    </xf>
    <xf numFmtId="0" fontId="7" fillId="34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/>
    </xf>
    <xf numFmtId="0" fontId="7" fillId="33" borderId="0" xfId="0" applyFont="1" applyFill="1" applyAlignment="1">
      <alignment/>
    </xf>
    <xf numFmtId="0" fontId="9" fillId="33" borderId="0" xfId="0" applyFont="1" applyFill="1" applyBorder="1" applyAlignment="1">
      <alignment horizontal="center" wrapText="1"/>
    </xf>
    <xf numFmtId="2" fontId="9" fillId="33" borderId="0" xfId="0" applyNumberFormat="1" applyFont="1" applyFill="1" applyBorder="1" applyAlignment="1">
      <alignment horizontal="center" wrapText="1"/>
    </xf>
    <xf numFmtId="0" fontId="7" fillId="33" borderId="0" xfId="0" applyFont="1" applyFill="1" applyBorder="1" applyAlignment="1">
      <alignment horizontal="center" wrapText="1"/>
    </xf>
    <xf numFmtId="0" fontId="7" fillId="33" borderId="0" xfId="0" applyFont="1" applyFill="1" applyAlignment="1">
      <alignment/>
    </xf>
    <xf numFmtId="0" fontId="7" fillId="33" borderId="13" xfId="0" applyFont="1" applyFill="1" applyBorder="1" applyAlignment="1">
      <alignment horizontal="center" wrapText="1"/>
    </xf>
    <xf numFmtId="4" fontId="7" fillId="33" borderId="13" xfId="0" applyNumberFormat="1" applyFont="1" applyFill="1" applyBorder="1" applyAlignment="1">
      <alignment horizontal="center" wrapText="1"/>
    </xf>
    <xf numFmtId="2" fontId="7" fillId="33" borderId="13" xfId="0" applyNumberFormat="1" applyFont="1" applyFill="1" applyBorder="1" applyAlignment="1">
      <alignment horizontal="center" wrapText="1"/>
    </xf>
    <xf numFmtId="2" fontId="16" fillId="33" borderId="12" xfId="0" applyNumberFormat="1" applyFont="1" applyFill="1" applyBorder="1" applyAlignment="1">
      <alignment horizontal="center" vertical="center" textRotation="90" wrapText="1"/>
    </xf>
    <xf numFmtId="2" fontId="14" fillId="33" borderId="12" xfId="0" applyNumberFormat="1" applyFont="1" applyFill="1" applyBorder="1" applyAlignment="1">
      <alignment horizontal="center" vertical="center" textRotation="90"/>
    </xf>
    <xf numFmtId="4" fontId="16" fillId="33" borderId="10" xfId="0" applyNumberFormat="1" applyFont="1" applyFill="1" applyBorder="1" applyAlignment="1">
      <alignment horizontal="center" vertical="center" textRotation="90" wrapText="1"/>
    </xf>
    <xf numFmtId="2" fontId="14" fillId="33" borderId="12" xfId="0" applyNumberFormat="1" applyFont="1" applyFill="1" applyBorder="1" applyAlignment="1">
      <alignment horizontal="center" vertical="center" textRotation="90" wrapText="1"/>
    </xf>
    <xf numFmtId="4" fontId="14" fillId="33" borderId="10" xfId="0" applyNumberFormat="1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>
      <alignment horizontal="center" vertical="center" textRotation="90" wrapText="1"/>
    </xf>
    <xf numFmtId="2" fontId="7" fillId="33" borderId="14" xfId="0" applyNumberFormat="1" applyFont="1" applyFill="1" applyBorder="1" applyAlignment="1">
      <alignment horizontal="center" vertical="center" textRotation="90" wrapText="1"/>
    </xf>
    <xf numFmtId="0" fontId="7" fillId="33" borderId="10" xfId="0" applyFont="1" applyFill="1" applyBorder="1" applyAlignment="1">
      <alignment horizontal="center" vertical="center" textRotation="90" wrapText="1"/>
    </xf>
    <xf numFmtId="2" fontId="7" fillId="33" borderId="10" xfId="0" applyNumberFormat="1" applyFont="1" applyFill="1" applyBorder="1" applyAlignment="1">
      <alignment horizontal="center" vertical="center" textRotation="90" wrapText="1"/>
    </xf>
    <xf numFmtId="0" fontId="7" fillId="33" borderId="15" xfId="0" applyFont="1" applyFill="1" applyBorder="1" applyAlignment="1">
      <alignment horizontal="center" vertical="center" textRotation="90" wrapText="1"/>
    </xf>
    <xf numFmtId="0" fontId="7" fillId="33" borderId="16" xfId="0" applyFont="1" applyFill="1" applyBorder="1" applyAlignment="1">
      <alignment/>
    </xf>
    <xf numFmtId="2" fontId="13" fillId="33" borderId="10" xfId="0" applyNumberFormat="1" applyFont="1" applyFill="1" applyBorder="1" applyAlignment="1">
      <alignment/>
    </xf>
    <xf numFmtId="2" fontId="7" fillId="33" borderId="10" xfId="0" applyNumberFormat="1" applyFont="1" applyFill="1" applyBorder="1" applyAlignment="1">
      <alignment vertical="top"/>
    </xf>
    <xf numFmtId="4" fontId="7" fillId="33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top"/>
    </xf>
    <xf numFmtId="0" fontId="7" fillId="33" borderId="15" xfId="0" applyFont="1" applyFill="1" applyBorder="1" applyAlignment="1">
      <alignment vertical="top"/>
    </xf>
    <xf numFmtId="0" fontId="7" fillId="33" borderId="10" xfId="0" applyFont="1" applyFill="1" applyBorder="1" applyAlignment="1">
      <alignment/>
    </xf>
    <xf numFmtId="0" fontId="7" fillId="33" borderId="14" xfId="0" applyFont="1" applyFill="1" applyBorder="1" applyAlignment="1">
      <alignment/>
    </xf>
    <xf numFmtId="2" fontId="13" fillId="33" borderId="14" xfId="0" applyNumberFormat="1" applyFont="1" applyFill="1" applyBorder="1" applyAlignment="1">
      <alignment/>
    </xf>
    <xf numFmtId="4" fontId="13" fillId="33" borderId="14" xfId="0" applyNumberFormat="1" applyFont="1" applyFill="1" applyBorder="1" applyAlignment="1">
      <alignment/>
    </xf>
    <xf numFmtId="2" fontId="13" fillId="33" borderId="16" xfId="0" applyNumberFormat="1" applyFont="1" applyFill="1" applyBorder="1" applyAlignment="1">
      <alignment/>
    </xf>
    <xf numFmtId="4" fontId="13" fillId="33" borderId="16" xfId="0" applyNumberFormat="1" applyFont="1" applyFill="1" applyBorder="1" applyAlignment="1">
      <alignment/>
    </xf>
    <xf numFmtId="0" fontId="9" fillId="33" borderId="10" xfId="0" applyFont="1" applyFill="1" applyBorder="1" applyAlignment="1">
      <alignment/>
    </xf>
    <xf numFmtId="2" fontId="15" fillId="33" borderId="10" xfId="0" applyNumberFormat="1" applyFont="1" applyFill="1" applyBorder="1" applyAlignment="1">
      <alignment/>
    </xf>
    <xf numFmtId="2" fontId="15" fillId="33" borderId="15" xfId="0" applyNumberFormat="1" applyFont="1" applyFill="1" applyBorder="1" applyAlignment="1">
      <alignment/>
    </xf>
    <xf numFmtId="4" fontId="15" fillId="33" borderId="10" xfId="0" applyNumberFormat="1" applyFont="1" applyFill="1" applyBorder="1" applyAlignment="1">
      <alignment/>
    </xf>
    <xf numFmtId="0" fontId="9" fillId="33" borderId="10" xfId="0" applyFont="1" applyFill="1" applyBorder="1" applyAlignment="1">
      <alignment vertical="top"/>
    </xf>
    <xf numFmtId="0" fontId="9" fillId="33" borderId="15" xfId="0" applyFont="1" applyFill="1" applyBorder="1" applyAlignment="1">
      <alignment vertical="top"/>
    </xf>
    <xf numFmtId="4" fontId="7" fillId="33" borderId="0" xfId="0" applyNumberFormat="1" applyFont="1" applyFill="1" applyBorder="1" applyAlignment="1">
      <alignment/>
    </xf>
    <xf numFmtId="0" fontId="13" fillId="33" borderId="0" xfId="0" applyFont="1" applyFill="1" applyBorder="1" applyAlignment="1">
      <alignment/>
    </xf>
    <xf numFmtId="2" fontId="1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vertical="top"/>
    </xf>
    <xf numFmtId="4" fontId="7" fillId="33" borderId="0" xfId="0" applyNumberFormat="1" applyFont="1" applyFill="1" applyBorder="1" applyAlignment="1">
      <alignment vertical="top"/>
    </xf>
    <xf numFmtId="2" fontId="7" fillId="33" borderId="0" xfId="0" applyNumberFormat="1" applyFont="1" applyFill="1" applyBorder="1" applyAlignment="1">
      <alignment vertical="top"/>
    </xf>
    <xf numFmtId="4" fontId="13" fillId="33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vertical="top" textRotation="90" wrapText="1"/>
    </xf>
    <xf numFmtId="4" fontId="7" fillId="33" borderId="0" xfId="0" applyNumberFormat="1" applyFont="1" applyFill="1" applyBorder="1" applyAlignment="1">
      <alignment vertical="top" textRotation="90" wrapText="1"/>
    </xf>
    <xf numFmtId="2" fontId="7" fillId="33" borderId="0" xfId="0" applyNumberFormat="1" applyFont="1" applyFill="1" applyBorder="1" applyAlignment="1">
      <alignment vertical="top" textRotation="90" wrapText="1"/>
    </xf>
    <xf numFmtId="0" fontId="7" fillId="33" borderId="0" xfId="0" applyFont="1" applyFill="1" applyBorder="1" applyAlignment="1">
      <alignment wrapText="1"/>
    </xf>
    <xf numFmtId="4" fontId="7" fillId="33" borderId="0" xfId="0" applyNumberFormat="1" applyFont="1" applyFill="1" applyBorder="1" applyAlignment="1">
      <alignment wrapText="1"/>
    </xf>
    <xf numFmtId="2" fontId="7" fillId="33" borderId="0" xfId="0" applyNumberFormat="1" applyFont="1" applyFill="1" applyBorder="1" applyAlignment="1">
      <alignment wrapText="1"/>
    </xf>
    <xf numFmtId="4" fontId="7" fillId="33" borderId="0" xfId="0" applyNumberFormat="1" applyFont="1" applyFill="1" applyBorder="1" applyAlignment="1">
      <alignment/>
    </xf>
    <xf numFmtId="2" fontId="7" fillId="33" borderId="0" xfId="0" applyNumberFormat="1" applyFont="1" applyFill="1" applyBorder="1" applyAlignment="1">
      <alignment/>
    </xf>
    <xf numFmtId="0" fontId="9" fillId="33" borderId="0" xfId="0" applyFont="1" applyFill="1" applyBorder="1" applyAlignment="1">
      <alignment/>
    </xf>
    <xf numFmtId="4" fontId="7" fillId="33" borderId="0" xfId="0" applyNumberFormat="1" applyFont="1" applyFill="1" applyAlignment="1">
      <alignment/>
    </xf>
    <xf numFmtId="2" fontId="7" fillId="33" borderId="0" xfId="0" applyNumberFormat="1" applyFont="1" applyFill="1" applyAlignment="1">
      <alignment/>
    </xf>
    <xf numFmtId="0" fontId="7" fillId="33" borderId="0" xfId="0" applyFont="1" applyFill="1" applyBorder="1" applyAlignment="1">
      <alignment horizontal="left" vertical="top"/>
    </xf>
    <xf numFmtId="0" fontId="13" fillId="33" borderId="0" xfId="0" applyFont="1" applyFill="1" applyBorder="1" applyAlignment="1">
      <alignment/>
    </xf>
    <xf numFmtId="4" fontId="54" fillId="33" borderId="0" xfId="0" applyNumberFormat="1" applyFont="1" applyFill="1" applyAlignment="1">
      <alignment/>
    </xf>
    <xf numFmtId="4" fontId="0" fillId="33" borderId="0" xfId="0" applyNumberFormat="1" applyFill="1" applyAlignment="1">
      <alignment/>
    </xf>
    <xf numFmtId="0" fontId="13" fillId="33" borderId="0" xfId="0" applyFont="1" applyFill="1" applyBorder="1" applyAlignment="1">
      <alignment/>
    </xf>
    <xf numFmtId="0" fontId="5" fillId="33" borderId="16" xfId="0" applyFont="1" applyFill="1" applyBorder="1" applyAlignment="1">
      <alignment vertical="top" textRotation="90" wrapText="1"/>
    </xf>
    <xf numFmtId="0" fontId="7" fillId="33" borderId="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vertical="top" textRotation="90" wrapText="1"/>
    </xf>
    <xf numFmtId="0" fontId="5" fillId="33" borderId="10" xfId="0" applyFont="1" applyFill="1" applyBorder="1" applyAlignment="1">
      <alignment vertical="top" textRotation="90" wrapText="1"/>
    </xf>
    <xf numFmtId="4" fontId="54" fillId="33" borderId="10" xfId="0" applyNumberFormat="1" applyFont="1" applyFill="1" applyBorder="1" applyAlignment="1">
      <alignment/>
    </xf>
    <xf numFmtId="4" fontId="0" fillId="33" borderId="10" xfId="0" applyNumberFormat="1" applyFill="1" applyBorder="1" applyAlignment="1">
      <alignment/>
    </xf>
    <xf numFmtId="0" fontId="4" fillId="33" borderId="10" xfId="0" applyFont="1" applyFill="1" applyBorder="1" applyAlignment="1">
      <alignment/>
    </xf>
    <xf numFmtId="4" fontId="4" fillId="33" borderId="10" xfId="0" applyNumberFormat="1" applyFont="1" applyFill="1" applyBorder="1" applyAlignment="1">
      <alignment/>
    </xf>
    <xf numFmtId="4" fontId="57" fillId="33" borderId="10" xfId="0" applyNumberFormat="1" applyFont="1" applyFill="1" applyBorder="1" applyAlignment="1">
      <alignment/>
    </xf>
    <xf numFmtId="0" fontId="4" fillId="33" borderId="14" xfId="0" applyFont="1" applyFill="1" applyBorder="1" applyAlignment="1">
      <alignment/>
    </xf>
    <xf numFmtId="4" fontId="4" fillId="33" borderId="14" xfId="0" applyNumberFormat="1" applyFont="1" applyFill="1" applyBorder="1" applyAlignment="1">
      <alignment/>
    </xf>
    <xf numFmtId="4" fontId="57" fillId="33" borderId="14" xfId="0" applyNumberFormat="1" applyFont="1" applyFill="1" applyBorder="1" applyAlignment="1">
      <alignment/>
    </xf>
    <xf numFmtId="0" fontId="1" fillId="33" borderId="0" xfId="0" applyFont="1" applyFill="1" applyBorder="1" applyAlignment="1">
      <alignment horizontal="left" wrapText="1"/>
    </xf>
    <xf numFmtId="0" fontId="11" fillId="33" borderId="0" xfId="0" applyFont="1" applyFill="1" applyAlignment="1">
      <alignment horizontal="center" vertical="top"/>
    </xf>
    <xf numFmtId="0" fontId="5" fillId="33" borderId="14" xfId="0" applyFont="1" applyFill="1" applyBorder="1" applyAlignment="1">
      <alignment vertical="top" textRotation="90" wrapText="1"/>
    </xf>
    <xf numFmtId="0" fontId="5" fillId="33" borderId="16" xfId="0" applyFont="1" applyFill="1" applyBorder="1" applyAlignment="1">
      <alignment vertical="top" textRotation="90" wrapText="1"/>
    </xf>
    <xf numFmtId="0" fontId="10" fillId="33" borderId="13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 vertical="top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7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0" fontId="7" fillId="33" borderId="0" xfId="0" applyFont="1" applyFill="1" applyBorder="1" applyAlignment="1">
      <alignment horizontal="left" vertical="top"/>
    </xf>
    <xf numFmtId="2" fontId="14" fillId="33" borderId="15" xfId="0" applyNumberFormat="1" applyFont="1" applyFill="1" applyBorder="1" applyAlignment="1">
      <alignment horizontal="center" vertical="center"/>
    </xf>
    <xf numFmtId="2" fontId="14" fillId="33" borderId="17" xfId="0" applyNumberFormat="1" applyFont="1" applyFill="1" applyBorder="1" applyAlignment="1">
      <alignment horizontal="center" vertical="center"/>
    </xf>
    <xf numFmtId="2" fontId="14" fillId="33" borderId="12" xfId="0" applyNumberFormat="1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9" fillId="33" borderId="0" xfId="0" applyFont="1" applyFill="1" applyBorder="1" applyAlignment="1">
      <alignment horizontal="center" wrapText="1"/>
    </xf>
    <xf numFmtId="0" fontId="14" fillId="33" borderId="14" xfId="0" applyFont="1" applyFill="1" applyBorder="1" applyAlignment="1">
      <alignment horizontal="center" vertical="center" wrapText="1"/>
    </xf>
    <xf numFmtId="0" fontId="14" fillId="33" borderId="16" xfId="0" applyFont="1" applyFill="1" applyBorder="1" applyAlignment="1">
      <alignment horizontal="center" vertical="center" wrapText="1"/>
    </xf>
    <xf numFmtId="2" fontId="16" fillId="33" borderId="17" xfId="0" applyNumberFormat="1" applyFont="1" applyFill="1" applyBorder="1" applyAlignment="1">
      <alignment horizontal="center" vertical="center"/>
    </xf>
    <xf numFmtId="2" fontId="16" fillId="33" borderId="12" xfId="0" applyNumberFormat="1" applyFont="1" applyFill="1" applyBorder="1" applyAlignment="1">
      <alignment horizontal="center" vertical="center"/>
    </xf>
    <xf numFmtId="0" fontId="13" fillId="33" borderId="18" xfId="0" applyFont="1" applyFill="1" applyBorder="1" applyAlignment="1">
      <alignment wrapText="1"/>
    </xf>
    <xf numFmtId="0" fontId="0" fillId="0" borderId="18" xfId="0" applyBorder="1" applyAlignment="1">
      <alignment wrapText="1"/>
    </xf>
    <xf numFmtId="0" fontId="7" fillId="33" borderId="0" xfId="0" applyFont="1" applyFill="1" applyBorder="1" applyAlignment="1">
      <alignment horizontal="left" wrapText="1"/>
    </xf>
    <xf numFmtId="0" fontId="13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center" vertical="top" wrapText="1"/>
    </xf>
    <xf numFmtId="2" fontId="7" fillId="37" borderId="10" xfId="0" applyNumberFormat="1" applyFont="1" applyFill="1" applyBorder="1" applyAlignment="1">
      <alignment vertical="top"/>
    </xf>
    <xf numFmtId="2" fontId="15" fillId="37" borderId="10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4:AF60"/>
  <sheetViews>
    <sheetView workbookViewId="0" topLeftCell="A13">
      <selection activeCell="M11" sqref="M11"/>
    </sheetView>
  </sheetViews>
  <sheetFormatPr defaultColWidth="9.00390625" defaultRowHeight="12.75"/>
  <cols>
    <col min="1" max="1" width="21.625" style="2" customWidth="1"/>
    <col min="2" max="2" width="0.2421875" style="2" customWidth="1"/>
    <col min="3" max="3" width="15.625" style="2" hidden="1" customWidth="1"/>
    <col min="4" max="4" width="17.875" style="2" customWidth="1"/>
    <col min="5" max="5" width="17.375" style="2" customWidth="1"/>
    <col min="6" max="6" width="22.00390625" style="2" customWidth="1"/>
    <col min="7" max="7" width="15.375" style="2" customWidth="1"/>
    <col min="8" max="8" width="14.25390625" style="2" customWidth="1"/>
    <col min="9" max="9" width="20.125" style="2" customWidth="1"/>
    <col min="10" max="10" width="17.25390625" style="2" customWidth="1"/>
    <col min="11" max="16384" width="9.125" style="2" customWidth="1"/>
  </cols>
  <sheetData>
    <row r="2" ht="2.25" customHeight="1"/>
    <row r="3" ht="17.25" customHeight="1"/>
    <row r="4" spans="1:9" ht="30.75" customHeight="1">
      <c r="A4" s="119" t="s">
        <v>1</v>
      </c>
      <c r="B4" s="119"/>
      <c r="C4" s="119"/>
      <c r="D4" s="119"/>
      <c r="E4" s="119"/>
      <c r="F4" s="119"/>
      <c r="G4" s="119"/>
      <c r="H4" s="119"/>
      <c r="I4" s="119"/>
    </row>
    <row r="5" spans="1:8" ht="30" customHeight="1">
      <c r="A5" s="122" t="s">
        <v>16</v>
      </c>
      <c r="B5" s="122"/>
      <c r="C5" s="122"/>
      <c r="D5" s="123"/>
      <c r="E5" s="123"/>
      <c r="F5" s="123"/>
      <c r="G5" s="123"/>
      <c r="H5" s="123"/>
    </row>
    <row r="6" spans="1:9" ht="30" customHeight="1">
      <c r="A6" s="124" t="s">
        <v>4</v>
      </c>
      <c r="B6" s="120" t="s">
        <v>45</v>
      </c>
      <c r="C6" s="23"/>
      <c r="D6" s="125" t="s">
        <v>56</v>
      </c>
      <c r="E6" s="126"/>
      <c r="F6" s="126"/>
      <c r="G6" s="126"/>
      <c r="H6" s="127"/>
      <c r="I6" s="24"/>
    </row>
    <row r="7" spans="1:9" ht="105" customHeight="1">
      <c r="A7" s="124"/>
      <c r="B7" s="121"/>
      <c r="C7" s="106"/>
      <c r="D7" s="108" t="s">
        <v>57</v>
      </c>
      <c r="E7" s="109" t="s">
        <v>6</v>
      </c>
      <c r="F7" s="109" t="s">
        <v>3</v>
      </c>
      <c r="G7" s="109" t="s">
        <v>2</v>
      </c>
      <c r="H7" s="109" t="s">
        <v>52</v>
      </c>
      <c r="I7" s="109" t="s">
        <v>2</v>
      </c>
    </row>
    <row r="8" spans="1:9" ht="14.25">
      <c r="A8" s="12" t="s">
        <v>22</v>
      </c>
      <c r="B8" s="16">
        <f>D8*9+D8*3*1.06</f>
        <v>11415400.2564</v>
      </c>
      <c r="C8" s="16"/>
      <c r="D8" s="110">
        <f>E8+F8+I8</f>
        <v>937224.9800000001</v>
      </c>
      <c r="E8" s="110">
        <v>567211.67</v>
      </c>
      <c r="F8" s="110">
        <v>142176.2</v>
      </c>
      <c r="G8" s="110">
        <v>86581</v>
      </c>
      <c r="H8" s="110">
        <v>141256.11</v>
      </c>
      <c r="I8" s="111">
        <f>G8+H8</f>
        <v>227837.11</v>
      </c>
    </row>
    <row r="9" spans="1:9" ht="14.25">
      <c r="A9" s="12" t="s">
        <v>23</v>
      </c>
      <c r="B9" s="16">
        <f aca="true" t="shared" si="0" ref="B9:B35">D9*9+D9*3*1.06</f>
        <v>7040087.1366</v>
      </c>
      <c r="C9" s="16"/>
      <c r="D9" s="110">
        <f aca="true" t="shared" si="1" ref="D9:D18">E9+F9+I9</f>
        <v>578003.87</v>
      </c>
      <c r="E9" s="110">
        <v>331415</v>
      </c>
      <c r="F9" s="110">
        <v>101262.6</v>
      </c>
      <c r="G9" s="110">
        <v>57972.1</v>
      </c>
      <c r="H9" s="110">
        <v>87354.17</v>
      </c>
      <c r="I9" s="111">
        <f aca="true" t="shared" si="2" ref="I9:I18">G9+H9</f>
        <v>145326.27</v>
      </c>
    </row>
    <row r="10" spans="1:9" ht="14.25">
      <c r="A10" s="12" t="s">
        <v>24</v>
      </c>
      <c r="B10" s="16">
        <f t="shared" si="0"/>
        <v>9267007.205400001</v>
      </c>
      <c r="C10" s="16"/>
      <c r="D10" s="110">
        <f t="shared" si="1"/>
        <v>760838.03</v>
      </c>
      <c r="E10" s="110">
        <v>428634.71</v>
      </c>
      <c r="F10" s="110">
        <v>109282.94</v>
      </c>
      <c r="G10" s="110">
        <v>66865.81</v>
      </c>
      <c r="H10" s="110">
        <v>156054.57</v>
      </c>
      <c r="I10" s="111">
        <f t="shared" si="2"/>
        <v>222920.38</v>
      </c>
    </row>
    <row r="11" spans="1:9" ht="14.25">
      <c r="A11" s="12" t="s">
        <v>25</v>
      </c>
      <c r="B11" s="16">
        <f t="shared" si="0"/>
        <v>10537428.951</v>
      </c>
      <c r="C11" s="16"/>
      <c r="D11" s="110">
        <f t="shared" si="1"/>
        <v>865141.95</v>
      </c>
      <c r="E11" s="110">
        <v>508541</v>
      </c>
      <c r="F11" s="110">
        <v>133365.08</v>
      </c>
      <c r="G11" s="110">
        <v>87656.16</v>
      </c>
      <c r="H11" s="110">
        <v>135579.71</v>
      </c>
      <c r="I11" s="111">
        <f t="shared" si="2"/>
        <v>223235.87</v>
      </c>
    </row>
    <row r="12" spans="1:9" ht="14.25">
      <c r="A12" s="12" t="s">
        <v>20</v>
      </c>
      <c r="B12" s="16">
        <f t="shared" si="0"/>
        <v>11292610.6314</v>
      </c>
      <c r="C12" s="16"/>
      <c r="D12" s="110">
        <f t="shared" si="1"/>
        <v>927143.73</v>
      </c>
      <c r="E12" s="110">
        <v>553982.92</v>
      </c>
      <c r="F12" s="110">
        <v>150726.06</v>
      </c>
      <c r="G12" s="110">
        <v>67464.3</v>
      </c>
      <c r="H12" s="110">
        <v>154970.45</v>
      </c>
      <c r="I12" s="111">
        <f t="shared" si="2"/>
        <v>222434.75</v>
      </c>
    </row>
    <row r="13" spans="1:9" ht="14.25">
      <c r="A13" s="12" t="s">
        <v>26</v>
      </c>
      <c r="B13" s="16">
        <f t="shared" si="0"/>
        <v>8913998.0412</v>
      </c>
      <c r="C13" s="16"/>
      <c r="D13" s="110">
        <f t="shared" si="1"/>
        <v>731855.34</v>
      </c>
      <c r="E13" s="110">
        <v>432974.67</v>
      </c>
      <c r="F13" s="110">
        <v>113196.33</v>
      </c>
      <c r="G13" s="110">
        <v>64853.36</v>
      </c>
      <c r="H13" s="110">
        <v>120830.98</v>
      </c>
      <c r="I13" s="111">
        <f t="shared" si="2"/>
        <v>185684.34</v>
      </c>
    </row>
    <row r="14" spans="1:9" ht="14.25">
      <c r="A14" s="12" t="s">
        <v>27</v>
      </c>
      <c r="B14" s="16">
        <f t="shared" si="0"/>
        <v>9538142.8968</v>
      </c>
      <c r="C14" s="16"/>
      <c r="D14" s="110">
        <f t="shared" si="1"/>
        <v>783098.76</v>
      </c>
      <c r="E14" s="110">
        <v>464445.17</v>
      </c>
      <c r="F14" s="110">
        <v>121546.68</v>
      </c>
      <c r="G14" s="110">
        <v>70332.85</v>
      </c>
      <c r="H14" s="110">
        <v>126774.06</v>
      </c>
      <c r="I14" s="111">
        <f t="shared" si="2"/>
        <v>197106.91</v>
      </c>
    </row>
    <row r="15" spans="1:9" ht="14.25">
      <c r="A15" s="12" t="s">
        <v>28</v>
      </c>
      <c r="B15" s="16">
        <f t="shared" si="0"/>
        <v>9024720.209400002</v>
      </c>
      <c r="C15" s="16"/>
      <c r="D15" s="110">
        <f t="shared" si="1"/>
        <v>740945.8300000001</v>
      </c>
      <c r="E15" s="110">
        <v>391663.83</v>
      </c>
      <c r="F15" s="110">
        <v>163965.75</v>
      </c>
      <c r="G15" s="110">
        <v>97338.82</v>
      </c>
      <c r="H15" s="110">
        <v>87977.43</v>
      </c>
      <c r="I15" s="111">
        <f t="shared" si="2"/>
        <v>185316.25</v>
      </c>
    </row>
    <row r="16" spans="1:9" ht="14.25">
      <c r="A16" s="12" t="s">
        <v>21</v>
      </c>
      <c r="B16" s="16">
        <f t="shared" si="0"/>
        <v>11343322.792200001</v>
      </c>
      <c r="C16" s="16"/>
      <c r="D16" s="110">
        <f t="shared" si="1"/>
        <v>931307.29</v>
      </c>
      <c r="E16" s="110">
        <v>559137.68</v>
      </c>
      <c r="F16" s="110">
        <v>160429.93</v>
      </c>
      <c r="G16" s="110">
        <v>118764.34</v>
      </c>
      <c r="H16" s="110">
        <v>92975.34</v>
      </c>
      <c r="I16" s="111">
        <f t="shared" si="2"/>
        <v>211739.68</v>
      </c>
    </row>
    <row r="17" spans="1:9" ht="14.25" hidden="1">
      <c r="A17" s="12" t="s">
        <v>29</v>
      </c>
      <c r="B17" s="16">
        <f t="shared" si="0"/>
        <v>0</v>
      </c>
      <c r="C17" s="16"/>
      <c r="D17" s="110">
        <f t="shared" si="1"/>
        <v>0</v>
      </c>
      <c r="E17" s="110"/>
      <c r="F17" s="110"/>
      <c r="G17" s="110"/>
      <c r="H17" s="110"/>
      <c r="I17" s="111">
        <f t="shared" si="2"/>
        <v>0</v>
      </c>
    </row>
    <row r="18" spans="1:9" ht="14.25">
      <c r="A18" s="12" t="s">
        <v>30</v>
      </c>
      <c r="B18" s="16">
        <f t="shared" si="0"/>
        <v>2822674.9278</v>
      </c>
      <c r="C18" s="16"/>
      <c r="D18" s="110">
        <f t="shared" si="1"/>
        <v>231746.71000000002</v>
      </c>
      <c r="E18" s="110">
        <v>145968.42</v>
      </c>
      <c r="F18" s="110">
        <v>56280.67</v>
      </c>
      <c r="G18" s="110">
        <v>14779.86</v>
      </c>
      <c r="H18" s="110">
        <v>14717.76</v>
      </c>
      <c r="I18" s="111">
        <f t="shared" si="2"/>
        <v>29497.620000000003</v>
      </c>
    </row>
    <row r="19" spans="1:10" s="18" customFormat="1" ht="15">
      <c r="A19" s="112" t="s">
        <v>7</v>
      </c>
      <c r="B19" s="113">
        <f t="shared" si="0"/>
        <v>91195393.0482</v>
      </c>
      <c r="C19" s="113"/>
      <c r="D19" s="110">
        <f aca="true" t="shared" si="3" ref="D19:I19">SUM(D8:D18)</f>
        <v>7487306.49</v>
      </c>
      <c r="E19" s="114">
        <f t="shared" si="3"/>
        <v>4383975.07</v>
      </c>
      <c r="F19" s="114">
        <f t="shared" si="3"/>
        <v>1252232.2399999998</v>
      </c>
      <c r="G19" s="114">
        <f t="shared" si="3"/>
        <v>732608.5999999999</v>
      </c>
      <c r="H19" s="114">
        <f t="shared" si="3"/>
        <v>1118490.58</v>
      </c>
      <c r="I19" s="114">
        <f t="shared" si="3"/>
        <v>1851099.18</v>
      </c>
      <c r="J19" s="104"/>
    </row>
    <row r="20" spans="1:9" ht="14.25">
      <c r="A20" s="12" t="s">
        <v>31</v>
      </c>
      <c r="B20" s="16">
        <f t="shared" si="0"/>
        <v>9880378.363799999</v>
      </c>
      <c r="C20" s="16"/>
      <c r="D20" s="110">
        <f aca="true" t="shared" si="4" ref="D20:D32">E20+F20+I20</f>
        <v>811196.9099999999</v>
      </c>
      <c r="E20" s="110">
        <v>418585.5</v>
      </c>
      <c r="F20" s="110">
        <v>266273.85</v>
      </c>
      <c r="G20" s="110">
        <v>39549.32</v>
      </c>
      <c r="H20" s="110">
        <v>86788.24</v>
      </c>
      <c r="I20" s="111">
        <f aca="true" t="shared" si="5" ref="I20:I33">G20+H20</f>
        <v>126337.56</v>
      </c>
    </row>
    <row r="21" spans="1:9" ht="14.25">
      <c r="A21" s="12" t="s">
        <v>32</v>
      </c>
      <c r="B21" s="16">
        <f t="shared" si="0"/>
        <v>4674704.340600001</v>
      </c>
      <c r="C21" s="16"/>
      <c r="D21" s="110">
        <f t="shared" si="4"/>
        <v>383801.67000000004</v>
      </c>
      <c r="E21" s="110">
        <v>205161.67</v>
      </c>
      <c r="F21" s="110">
        <v>128527.29</v>
      </c>
      <c r="G21" s="110">
        <v>33215.77</v>
      </c>
      <c r="H21" s="110">
        <v>16896.94</v>
      </c>
      <c r="I21" s="111">
        <f t="shared" si="5"/>
        <v>50112.70999999999</v>
      </c>
    </row>
    <row r="22" spans="1:9" ht="14.25">
      <c r="A22" s="12" t="s">
        <v>33</v>
      </c>
      <c r="B22" s="16">
        <f t="shared" si="0"/>
        <v>5762688.1998000005</v>
      </c>
      <c r="C22" s="16"/>
      <c r="D22" s="110">
        <f t="shared" si="4"/>
        <v>473127.11</v>
      </c>
      <c r="E22" s="110">
        <v>230133.83</v>
      </c>
      <c r="F22" s="110">
        <v>129619.01</v>
      </c>
      <c r="G22" s="110">
        <v>35573.73</v>
      </c>
      <c r="H22" s="110">
        <v>77800.54</v>
      </c>
      <c r="I22" s="111">
        <f t="shared" si="5"/>
        <v>113374.26999999999</v>
      </c>
    </row>
    <row r="23" spans="1:9" ht="14.25">
      <c r="A23" s="12" t="s">
        <v>34</v>
      </c>
      <c r="B23" s="16">
        <f t="shared" si="0"/>
        <v>6416080.4022</v>
      </c>
      <c r="C23" s="16"/>
      <c r="D23" s="110">
        <f t="shared" si="4"/>
        <v>526771.79</v>
      </c>
      <c r="E23" s="110">
        <v>262393.42</v>
      </c>
      <c r="F23" s="110">
        <v>168020.44</v>
      </c>
      <c r="G23" s="110">
        <v>58085.25</v>
      </c>
      <c r="H23" s="110">
        <v>38272.68</v>
      </c>
      <c r="I23" s="111">
        <f t="shared" si="5"/>
        <v>96357.93</v>
      </c>
    </row>
    <row r="24" spans="1:9" ht="14.25">
      <c r="A24" s="12" t="s">
        <v>35</v>
      </c>
      <c r="B24" s="16">
        <f t="shared" si="0"/>
        <v>4866927.882599999</v>
      </c>
      <c r="C24" s="16"/>
      <c r="D24" s="110">
        <f t="shared" si="4"/>
        <v>399583.56999999995</v>
      </c>
      <c r="E24" s="110">
        <v>193503.83</v>
      </c>
      <c r="F24" s="110">
        <v>118177.34</v>
      </c>
      <c r="G24" s="110">
        <v>25693.55</v>
      </c>
      <c r="H24" s="110">
        <v>62208.85</v>
      </c>
      <c r="I24" s="111">
        <f t="shared" si="5"/>
        <v>87902.4</v>
      </c>
    </row>
    <row r="25" spans="1:9" ht="14.25">
      <c r="A25" s="12" t="s">
        <v>36</v>
      </c>
      <c r="B25" s="16">
        <f t="shared" si="0"/>
        <v>7774424.8176</v>
      </c>
      <c r="C25" s="16"/>
      <c r="D25" s="110">
        <f t="shared" si="4"/>
        <v>638294.32</v>
      </c>
      <c r="E25" s="110">
        <v>331415</v>
      </c>
      <c r="F25" s="110">
        <v>190029.83</v>
      </c>
      <c r="G25" s="110">
        <v>49649.59</v>
      </c>
      <c r="H25" s="110">
        <v>67199.9</v>
      </c>
      <c r="I25" s="111">
        <f t="shared" si="5"/>
        <v>116849.48999999999</v>
      </c>
    </row>
    <row r="26" spans="1:9" ht="14.25">
      <c r="A26" s="12" t="s">
        <v>37</v>
      </c>
      <c r="B26" s="16">
        <f t="shared" si="0"/>
        <v>3812187.3845999995</v>
      </c>
      <c r="C26" s="16"/>
      <c r="D26" s="110">
        <f t="shared" si="4"/>
        <v>312987.47</v>
      </c>
      <c r="E26" s="110">
        <v>154567.5</v>
      </c>
      <c r="F26" s="110">
        <v>95612.3</v>
      </c>
      <c r="G26" s="110">
        <v>21588.16</v>
      </c>
      <c r="H26" s="110">
        <v>41219.51</v>
      </c>
      <c r="I26" s="111">
        <f t="shared" si="5"/>
        <v>62807.67</v>
      </c>
    </row>
    <row r="27" spans="1:9" ht="14.25">
      <c r="A27" s="12" t="s">
        <v>38</v>
      </c>
      <c r="B27" s="16">
        <f t="shared" si="0"/>
        <v>4518655.8858</v>
      </c>
      <c r="C27" s="16"/>
      <c r="D27" s="110">
        <f t="shared" si="4"/>
        <v>370989.81000000006</v>
      </c>
      <c r="E27" s="110">
        <v>191236.67</v>
      </c>
      <c r="F27" s="110">
        <v>88669.29</v>
      </c>
      <c r="G27" s="110">
        <v>9315.82</v>
      </c>
      <c r="H27" s="110">
        <v>81768.03</v>
      </c>
      <c r="I27" s="111">
        <f t="shared" si="5"/>
        <v>91083.85</v>
      </c>
    </row>
    <row r="28" spans="1:9" ht="14.25">
      <c r="A28" s="12" t="s">
        <v>39</v>
      </c>
      <c r="B28" s="16">
        <f t="shared" si="0"/>
        <v>9660516.8184</v>
      </c>
      <c r="C28" s="16"/>
      <c r="D28" s="110">
        <f t="shared" si="4"/>
        <v>793145.8799999999</v>
      </c>
      <c r="E28" s="110">
        <v>408466.67</v>
      </c>
      <c r="F28" s="110">
        <v>231619.16</v>
      </c>
      <c r="G28" s="110">
        <v>53984.9</v>
      </c>
      <c r="H28" s="110">
        <v>99075.15</v>
      </c>
      <c r="I28" s="111">
        <f t="shared" si="5"/>
        <v>153060.05</v>
      </c>
    </row>
    <row r="29" spans="1:9" ht="14.25">
      <c r="A29" s="12" t="s">
        <v>40</v>
      </c>
      <c r="B29" s="16">
        <f t="shared" si="0"/>
        <v>6510721.316400001</v>
      </c>
      <c r="C29" s="16"/>
      <c r="D29" s="110">
        <f t="shared" si="4"/>
        <v>534541.98</v>
      </c>
      <c r="E29" s="110">
        <v>270052.22</v>
      </c>
      <c r="F29" s="110">
        <v>166269.15</v>
      </c>
      <c r="G29" s="110">
        <v>36018.29</v>
      </c>
      <c r="H29" s="110">
        <v>62202.32</v>
      </c>
      <c r="I29" s="111">
        <f t="shared" si="5"/>
        <v>98220.61</v>
      </c>
    </row>
    <row r="30" spans="1:9" ht="13.5" customHeight="1">
      <c r="A30" s="12" t="s">
        <v>41</v>
      </c>
      <c r="B30" s="16">
        <f t="shared" si="0"/>
        <v>2850406.8389999997</v>
      </c>
      <c r="C30" s="16"/>
      <c r="D30" s="110">
        <f t="shared" si="4"/>
        <v>234023.55</v>
      </c>
      <c r="E30" s="110">
        <v>100917.5</v>
      </c>
      <c r="F30" s="110">
        <v>70588.67</v>
      </c>
      <c r="G30" s="110">
        <v>20536.44</v>
      </c>
      <c r="H30" s="110">
        <v>41980.94</v>
      </c>
      <c r="I30" s="111">
        <f t="shared" si="5"/>
        <v>62517.380000000005</v>
      </c>
    </row>
    <row r="31" spans="1:9" ht="14.25">
      <c r="A31" s="12" t="s">
        <v>42</v>
      </c>
      <c r="B31" s="16">
        <f t="shared" si="0"/>
        <v>3656504.0862</v>
      </c>
      <c r="C31" s="16"/>
      <c r="D31" s="110">
        <f t="shared" si="4"/>
        <v>300205.58999999997</v>
      </c>
      <c r="E31" s="110">
        <v>150993.42</v>
      </c>
      <c r="F31" s="110">
        <v>73354.58</v>
      </c>
      <c r="G31" s="110">
        <v>16508.74</v>
      </c>
      <c r="H31" s="110">
        <v>59348.85</v>
      </c>
      <c r="I31" s="111">
        <f t="shared" si="5"/>
        <v>75857.59</v>
      </c>
    </row>
    <row r="32" spans="1:9" ht="14.25">
      <c r="A32" s="12" t="s">
        <v>43</v>
      </c>
      <c r="B32" s="16">
        <f t="shared" si="0"/>
        <v>3432174.795</v>
      </c>
      <c r="C32" s="16"/>
      <c r="D32" s="110">
        <f t="shared" si="4"/>
        <v>281787.75</v>
      </c>
      <c r="E32" s="110">
        <v>142035</v>
      </c>
      <c r="F32" s="110">
        <v>69796.75</v>
      </c>
      <c r="G32" s="110">
        <v>18251.03</v>
      </c>
      <c r="H32" s="110">
        <v>51704.97</v>
      </c>
      <c r="I32" s="111">
        <f t="shared" si="5"/>
        <v>69956</v>
      </c>
    </row>
    <row r="33" spans="1:9" ht="14.25">
      <c r="A33" s="12" t="s">
        <v>44</v>
      </c>
      <c r="B33" s="16">
        <f t="shared" si="0"/>
        <v>3775827.6486000004</v>
      </c>
      <c r="C33" s="16"/>
      <c r="D33" s="110">
        <f>E33+F33+I33</f>
        <v>310002.27</v>
      </c>
      <c r="E33" s="110">
        <v>160137.5</v>
      </c>
      <c r="F33" s="110">
        <v>82799.92</v>
      </c>
      <c r="G33" s="110">
        <v>15315.64</v>
      </c>
      <c r="H33" s="110">
        <v>51749.21</v>
      </c>
      <c r="I33" s="111">
        <f t="shared" si="5"/>
        <v>67064.85</v>
      </c>
    </row>
    <row r="34" spans="1:10" s="19" customFormat="1" ht="15">
      <c r="A34" s="115" t="s">
        <v>8</v>
      </c>
      <c r="B34" s="113">
        <f t="shared" si="0"/>
        <v>77592198.7806</v>
      </c>
      <c r="C34" s="116"/>
      <c r="D34" s="117">
        <f aca="true" t="shared" si="6" ref="D34:I34">SUM(D20:D33)</f>
        <v>6370459.67</v>
      </c>
      <c r="E34" s="117">
        <f t="shared" si="6"/>
        <v>3219599.7299999995</v>
      </c>
      <c r="F34" s="117">
        <f t="shared" si="6"/>
        <v>1879357.5799999996</v>
      </c>
      <c r="G34" s="117">
        <f t="shared" si="6"/>
        <v>433286.23</v>
      </c>
      <c r="H34" s="117">
        <f t="shared" si="6"/>
        <v>838216.13</v>
      </c>
      <c r="I34" s="117">
        <f t="shared" si="6"/>
        <v>1271502.36</v>
      </c>
      <c r="J34" s="104"/>
    </row>
    <row r="35" spans="1:10" s="1" customFormat="1" ht="15">
      <c r="A35" s="112" t="s">
        <v>5</v>
      </c>
      <c r="B35" s="16">
        <f t="shared" si="0"/>
        <v>168787591.82880002</v>
      </c>
      <c r="C35" s="16"/>
      <c r="D35" s="113">
        <f aca="true" t="shared" si="7" ref="D35:I35">D19+D34</f>
        <v>13857766.16</v>
      </c>
      <c r="E35" s="113">
        <f t="shared" si="7"/>
        <v>7603574.8</v>
      </c>
      <c r="F35" s="113">
        <f t="shared" si="7"/>
        <v>3131589.8199999994</v>
      </c>
      <c r="G35" s="113">
        <f t="shared" si="7"/>
        <v>1165894.8299999998</v>
      </c>
      <c r="H35" s="113">
        <f t="shared" si="7"/>
        <v>1956706.71</v>
      </c>
      <c r="I35" s="113">
        <f t="shared" si="7"/>
        <v>3122601.54</v>
      </c>
      <c r="J35" s="104"/>
    </row>
    <row r="36" spans="1:8" s="1" customFormat="1" ht="14.25">
      <c r="A36" s="103"/>
      <c r="B36" s="13"/>
      <c r="C36" s="13"/>
      <c r="D36" s="14"/>
      <c r="E36" s="14"/>
      <c r="F36" s="14"/>
      <c r="G36" s="14"/>
      <c r="H36" s="14"/>
    </row>
    <row r="37" spans="1:10" s="1" customFormat="1" ht="14.25">
      <c r="A37" s="13"/>
      <c r="B37" s="13"/>
      <c r="C37" s="13"/>
      <c r="D37" s="14"/>
      <c r="E37" s="14"/>
      <c r="F37" s="14"/>
      <c r="G37" s="14"/>
      <c r="H37" s="14"/>
      <c r="J37" s="7"/>
    </row>
    <row r="38" spans="1:32" s="8" customFormat="1" ht="15">
      <c r="A38" s="25" t="s">
        <v>49</v>
      </c>
      <c r="B38" s="25"/>
      <c r="C38" s="25"/>
      <c r="D38" s="9"/>
      <c r="E38" s="7"/>
      <c r="F38" s="17" t="s">
        <v>48</v>
      </c>
      <c r="G38" s="9"/>
      <c r="H38" s="22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</row>
    <row r="39" spans="1:24" s="8" customFormat="1" ht="14.25">
      <c r="A39" s="25" t="s">
        <v>10</v>
      </c>
      <c r="B39" s="25"/>
      <c r="C39" s="25"/>
      <c r="D39" s="25"/>
      <c r="E39" s="7"/>
      <c r="F39" s="9"/>
      <c r="G39" s="9"/>
      <c r="H39" s="25"/>
      <c r="I39" s="7"/>
      <c r="J39" s="1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</row>
    <row r="40" spans="1:8" s="1" customFormat="1" ht="15">
      <c r="A40" s="17"/>
      <c r="B40" s="17"/>
      <c r="C40" s="17"/>
      <c r="D40" s="17"/>
      <c r="E40" s="17"/>
      <c r="F40" s="17"/>
      <c r="G40" s="17"/>
      <c r="H40" s="17"/>
    </row>
    <row r="41" spans="1:10" s="1" customFormat="1" ht="15">
      <c r="A41" s="20" t="s">
        <v>47</v>
      </c>
      <c r="B41" s="20"/>
      <c r="C41" s="20"/>
      <c r="D41" s="20"/>
      <c r="E41" s="20"/>
      <c r="F41" s="107" t="s">
        <v>55</v>
      </c>
      <c r="G41" s="17"/>
      <c r="H41" s="21"/>
      <c r="J41" s="2"/>
    </row>
    <row r="42" spans="1:8" ht="14.25">
      <c r="A42" s="3"/>
      <c r="B42" s="3"/>
      <c r="C42" s="3"/>
      <c r="D42" s="3"/>
      <c r="E42" s="3"/>
      <c r="F42" s="3"/>
      <c r="G42" s="3"/>
      <c r="H42" s="3"/>
    </row>
    <row r="43" spans="1:10" ht="14.25">
      <c r="A43" s="3" t="s">
        <v>50</v>
      </c>
      <c r="B43" s="3"/>
      <c r="C43" s="3"/>
      <c r="D43" s="3"/>
      <c r="E43" s="3"/>
      <c r="F43" s="3"/>
      <c r="G43" s="3"/>
      <c r="H43" s="3"/>
      <c r="J43" s="1"/>
    </row>
    <row r="44" spans="1:8" s="1" customFormat="1" ht="18" customHeight="1">
      <c r="A44" s="3"/>
      <c r="B44" s="3"/>
      <c r="C44" s="3"/>
      <c r="D44" s="4"/>
      <c r="E44" s="4"/>
      <c r="F44" s="4"/>
      <c r="G44" s="4"/>
      <c r="H44" s="4"/>
    </row>
    <row r="45" spans="1:8" s="1" customFormat="1" ht="15">
      <c r="A45" s="15"/>
      <c r="B45" s="15"/>
      <c r="C45" s="15"/>
      <c r="D45" s="118"/>
      <c r="E45" s="118"/>
      <c r="F45" s="118"/>
      <c r="G45" s="118"/>
      <c r="H45" s="118"/>
    </row>
    <row r="46" spans="1:8" s="1" customFormat="1" ht="15">
      <c r="A46" s="15"/>
      <c r="B46" s="15"/>
      <c r="C46" s="15"/>
      <c r="D46" s="118"/>
      <c r="E46" s="118"/>
      <c r="F46" s="118"/>
      <c r="G46" s="118"/>
      <c r="H46" s="118"/>
    </row>
    <row r="47" spans="1:8" s="1" customFormat="1" ht="15">
      <c r="A47" s="15"/>
      <c r="B47" s="15"/>
      <c r="C47" s="15"/>
      <c r="D47" s="118"/>
      <c r="E47" s="118"/>
      <c r="F47" s="118"/>
      <c r="G47" s="118"/>
      <c r="H47" s="118"/>
    </row>
    <row r="48" spans="1:8" s="1" customFormat="1" ht="12.75">
      <c r="A48" s="15"/>
      <c r="B48" s="15"/>
      <c r="C48" s="15"/>
      <c r="D48" s="10"/>
      <c r="E48" s="10"/>
      <c r="F48" s="10"/>
      <c r="G48" s="10"/>
      <c r="H48" s="10"/>
    </row>
    <row r="49" spans="1:8" s="1" customFormat="1" ht="15">
      <c r="A49" s="15"/>
      <c r="B49" s="15"/>
      <c r="C49" s="15"/>
      <c r="D49" s="11"/>
      <c r="E49" s="11"/>
      <c r="F49" s="11"/>
      <c r="G49" s="11"/>
      <c r="H49" s="11"/>
    </row>
    <row r="50" spans="1:8" s="1" customFormat="1" ht="12.75">
      <c r="A50" s="15"/>
      <c r="B50" s="15"/>
      <c r="C50" s="15"/>
      <c r="D50" s="10"/>
      <c r="E50" s="10"/>
      <c r="F50" s="10"/>
      <c r="G50" s="10"/>
      <c r="H50" s="10"/>
    </row>
    <row r="51" spans="1:3" s="1" customFormat="1" ht="12.75">
      <c r="A51" s="15"/>
      <c r="B51" s="15"/>
      <c r="C51" s="15"/>
    </row>
    <row r="52" spans="1:3" s="1" customFormat="1" ht="12.75">
      <c r="A52" s="15"/>
      <c r="B52" s="15"/>
      <c r="C52" s="15"/>
    </row>
    <row r="53" spans="1:3" s="1" customFormat="1" ht="12.75">
      <c r="A53" s="15"/>
      <c r="B53" s="15"/>
      <c r="C53" s="15"/>
    </row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>
      <c r="J60" s="2"/>
    </row>
  </sheetData>
  <sheetProtection/>
  <mergeCells count="8">
    <mergeCell ref="D45:H45"/>
    <mergeCell ref="A4:I4"/>
    <mergeCell ref="D46:H46"/>
    <mergeCell ref="B6:B7"/>
    <mergeCell ref="D47:H47"/>
    <mergeCell ref="A5:H5"/>
    <mergeCell ref="A6:A7"/>
    <mergeCell ref="D6:H6"/>
  </mergeCells>
  <printOptions/>
  <pageMargins left="0.11811023622047245" right="0.11811023622047245" top="0.7480314960629921" bottom="0.7480314960629921" header="0.31496062992125984" footer="0.31496062992125984"/>
  <pageSetup horizontalDpi="180" verticalDpi="18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A1:BA145"/>
  <sheetViews>
    <sheetView tabSelected="1" zoomScalePageLayoutView="0" workbookViewId="0" topLeftCell="A1">
      <selection activeCell="A33" sqref="A33:D33"/>
    </sheetView>
  </sheetViews>
  <sheetFormatPr defaultColWidth="9.00390625" defaultRowHeight="12.75"/>
  <cols>
    <col min="1" max="1" width="18.625" style="48" customWidth="1"/>
    <col min="2" max="2" width="14.875" style="44" customWidth="1"/>
    <col min="3" max="3" width="19.375" style="44" customWidth="1"/>
    <col min="4" max="4" width="23.125" style="99" customWidth="1"/>
    <col min="5" max="5" width="9.75390625" style="44" hidden="1" customWidth="1"/>
    <col min="6" max="6" width="10.125" style="44" hidden="1" customWidth="1"/>
    <col min="7" max="7" width="12.625" style="99" hidden="1" customWidth="1"/>
    <col min="8" max="8" width="9.25390625" style="44" hidden="1" customWidth="1"/>
    <col min="9" max="9" width="10.375" style="44" hidden="1" customWidth="1"/>
    <col min="10" max="10" width="12.625" style="99" hidden="1" customWidth="1"/>
    <col min="11" max="11" width="9.00390625" style="44" hidden="1" customWidth="1"/>
    <col min="12" max="12" width="9.00390625" style="100" hidden="1" customWidth="1"/>
    <col min="13" max="13" width="10.375" style="44" hidden="1" customWidth="1"/>
    <col min="14" max="15" width="9.75390625" style="44" hidden="1" customWidth="1"/>
    <col min="16" max="16" width="11.375" style="44" hidden="1" customWidth="1"/>
    <col min="17" max="17" width="8.875" style="44" hidden="1" customWidth="1"/>
    <col min="18" max="18" width="9.125" style="44" hidden="1" customWidth="1"/>
    <col min="19" max="19" width="10.875" style="44" hidden="1" customWidth="1"/>
    <col min="20" max="20" width="16.00390625" style="7" customWidth="1"/>
    <col min="21" max="21" width="13.25390625" style="7" customWidth="1"/>
    <col min="22" max="22" width="10.875" style="26" customWidth="1"/>
    <col min="23" max="23" width="15.00390625" style="30" customWidth="1"/>
    <col min="24" max="24" width="9.125" style="31" customWidth="1"/>
    <col min="25" max="25" width="13.25390625" style="26" customWidth="1"/>
    <col min="26" max="34" width="9.125" style="26" customWidth="1"/>
    <col min="35" max="45" width="9.125" style="6" customWidth="1"/>
    <col min="46" max="16384" width="9.125" style="5" customWidth="1"/>
  </cols>
  <sheetData>
    <row r="1" spans="1:45" s="27" customFormat="1" ht="27.75" customHeight="1">
      <c r="A1" s="132" t="s">
        <v>15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32"/>
      <c r="M1" s="132"/>
      <c r="N1" s="44"/>
      <c r="O1" s="44"/>
      <c r="P1" s="44"/>
      <c r="Q1" s="44"/>
      <c r="R1" s="44"/>
      <c r="S1" s="44"/>
      <c r="T1" s="7"/>
      <c r="U1" s="7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</row>
    <row r="2" spans="1:45" s="27" customFormat="1" ht="30" customHeight="1">
      <c r="A2" s="133" t="s">
        <v>17</v>
      </c>
      <c r="B2" s="133"/>
      <c r="C2" s="133"/>
      <c r="D2" s="133"/>
      <c r="E2" s="133"/>
      <c r="F2" s="133"/>
      <c r="G2" s="133"/>
      <c r="H2" s="133"/>
      <c r="I2" s="133"/>
      <c r="J2" s="133"/>
      <c r="K2" s="45"/>
      <c r="L2" s="46"/>
      <c r="M2" s="45"/>
      <c r="N2" s="47"/>
      <c r="O2" s="44"/>
      <c r="P2" s="44"/>
      <c r="Q2" s="44"/>
      <c r="R2" s="44"/>
      <c r="S2" s="44"/>
      <c r="T2" s="7"/>
      <c r="U2" s="7"/>
      <c r="V2" s="7"/>
      <c r="W2" s="7"/>
      <c r="X2" s="7"/>
      <c r="Y2" s="7"/>
      <c r="Z2" s="7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</row>
    <row r="3" spans="1:45" s="27" customFormat="1" ht="8.25" customHeight="1">
      <c r="A3" s="48"/>
      <c r="B3" s="49"/>
      <c r="C3" s="44"/>
      <c r="D3" s="50"/>
      <c r="E3" s="49"/>
      <c r="F3" s="49"/>
      <c r="G3" s="50"/>
      <c r="H3" s="49"/>
      <c r="I3" s="49"/>
      <c r="J3" s="50"/>
      <c r="K3" s="49"/>
      <c r="L3" s="51"/>
      <c r="M3" s="49"/>
      <c r="N3" s="47"/>
      <c r="O3" s="44"/>
      <c r="P3" s="44"/>
      <c r="Q3" s="44"/>
      <c r="R3" s="44"/>
      <c r="S3" s="44"/>
      <c r="T3" s="7"/>
      <c r="U3" s="7"/>
      <c r="V3" s="7"/>
      <c r="W3" s="7"/>
      <c r="X3" s="7"/>
      <c r="Y3" s="7"/>
      <c r="Z3" s="7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</row>
    <row r="4" spans="1:45" s="27" customFormat="1" ht="12" customHeight="1">
      <c r="A4" s="134" t="s">
        <v>11</v>
      </c>
      <c r="B4" s="136" t="s">
        <v>58</v>
      </c>
      <c r="C4" s="136"/>
      <c r="D4" s="137"/>
      <c r="E4" s="129" t="s">
        <v>18</v>
      </c>
      <c r="F4" s="130"/>
      <c r="G4" s="131"/>
      <c r="H4" s="129" t="s">
        <v>18</v>
      </c>
      <c r="I4" s="130"/>
      <c r="J4" s="131"/>
      <c r="K4" s="129" t="s">
        <v>18</v>
      </c>
      <c r="L4" s="130"/>
      <c r="M4" s="131"/>
      <c r="N4" s="129" t="s">
        <v>18</v>
      </c>
      <c r="O4" s="130"/>
      <c r="P4" s="131"/>
      <c r="Q4" s="129" t="s">
        <v>18</v>
      </c>
      <c r="R4" s="130"/>
      <c r="S4" s="131"/>
      <c r="T4" s="7"/>
      <c r="U4" s="7"/>
      <c r="V4" s="7"/>
      <c r="W4" s="7"/>
      <c r="X4" s="7"/>
      <c r="Y4" s="7"/>
      <c r="Z4" s="7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</row>
    <row r="5" spans="1:53" s="27" customFormat="1" ht="175.5" customHeight="1">
      <c r="A5" s="135"/>
      <c r="B5" s="52" t="s">
        <v>46</v>
      </c>
      <c r="C5" s="53" t="s">
        <v>19</v>
      </c>
      <c r="D5" s="54" t="s">
        <v>14</v>
      </c>
      <c r="E5" s="53" t="s">
        <v>12</v>
      </c>
      <c r="F5" s="55" t="s">
        <v>13</v>
      </c>
      <c r="G5" s="56" t="s">
        <v>14</v>
      </c>
      <c r="H5" s="53" t="s">
        <v>12</v>
      </c>
      <c r="I5" s="55" t="s">
        <v>13</v>
      </c>
      <c r="J5" s="56" t="s">
        <v>14</v>
      </c>
      <c r="K5" s="57" t="s">
        <v>0</v>
      </c>
      <c r="L5" s="58" t="s">
        <v>13</v>
      </c>
      <c r="M5" s="57" t="s">
        <v>14</v>
      </c>
      <c r="N5" s="57" t="s">
        <v>0</v>
      </c>
      <c r="O5" s="58" t="s">
        <v>13</v>
      </c>
      <c r="P5" s="57" t="s">
        <v>14</v>
      </c>
      <c r="Q5" s="59" t="s">
        <v>0</v>
      </c>
      <c r="R5" s="60" t="s">
        <v>13</v>
      </c>
      <c r="S5" s="61" t="s">
        <v>14</v>
      </c>
      <c r="T5" s="7"/>
      <c r="U5" s="7"/>
      <c r="V5" s="7"/>
      <c r="W5" s="7"/>
      <c r="X5" s="7"/>
      <c r="Y5" s="42"/>
      <c r="Z5" s="42"/>
      <c r="AA5" s="42"/>
      <c r="AB5" s="42"/>
      <c r="AC5" s="42"/>
      <c r="AD5" s="42"/>
      <c r="AE5" s="42"/>
      <c r="AF5" s="42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42"/>
      <c r="AT5" s="42"/>
      <c r="AU5" s="42"/>
      <c r="AV5" s="42"/>
      <c r="AW5" s="42"/>
      <c r="AX5" s="42"/>
      <c r="AY5" s="42"/>
      <c r="AZ5" s="42"/>
      <c r="BA5" s="42"/>
    </row>
    <row r="6" spans="1:53" s="27" customFormat="1" ht="14.25">
      <c r="A6" s="62" t="s">
        <v>22</v>
      </c>
      <c r="B6" s="63">
        <v>44</v>
      </c>
      <c r="C6" s="144">
        <v>68.39</v>
      </c>
      <c r="D6" s="65">
        <v>21698.59</v>
      </c>
      <c r="E6" s="63">
        <v>42</v>
      </c>
      <c r="F6" s="63">
        <v>65.67</v>
      </c>
      <c r="G6" s="66">
        <v>26300.0259</v>
      </c>
      <c r="H6" s="63">
        <v>40</v>
      </c>
      <c r="I6" s="63">
        <v>61.83</v>
      </c>
      <c r="J6" s="66">
        <v>13379.34</v>
      </c>
      <c r="K6" s="63">
        <v>40</v>
      </c>
      <c r="L6" s="64">
        <v>61.833</v>
      </c>
      <c r="M6" s="67">
        <v>13847.82</v>
      </c>
      <c r="N6" s="63">
        <v>41</v>
      </c>
      <c r="O6" s="64">
        <v>61.833</v>
      </c>
      <c r="P6" s="67">
        <v>13510.06</v>
      </c>
      <c r="Q6" s="63">
        <v>41</v>
      </c>
      <c r="R6" s="64">
        <v>61.833</v>
      </c>
      <c r="S6" s="68">
        <v>21573.1</v>
      </c>
      <c r="T6" s="8"/>
      <c r="U6" s="8"/>
      <c r="V6" s="8"/>
      <c r="W6" s="8"/>
      <c r="X6" s="8"/>
      <c r="Y6" s="8"/>
      <c r="Z6" s="37"/>
      <c r="AA6" s="7"/>
      <c r="AB6" s="7"/>
      <c r="AC6" s="7"/>
      <c r="AD6" s="7"/>
      <c r="AE6" s="7"/>
      <c r="AF6" s="7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7"/>
      <c r="AT6" s="7"/>
      <c r="AU6" s="7"/>
      <c r="AV6" s="7"/>
      <c r="AW6" s="7"/>
      <c r="AX6" s="7"/>
      <c r="AY6" s="7"/>
      <c r="AZ6" s="7"/>
      <c r="BA6" s="7"/>
    </row>
    <row r="7" spans="1:53" s="27" customFormat="1" ht="14.25">
      <c r="A7" s="69" t="s">
        <v>23</v>
      </c>
      <c r="B7" s="63">
        <v>21</v>
      </c>
      <c r="C7" s="144">
        <v>40.17</v>
      </c>
      <c r="D7" s="65">
        <v>26945.58</v>
      </c>
      <c r="E7" s="63">
        <v>19</v>
      </c>
      <c r="F7" s="63">
        <v>40.78</v>
      </c>
      <c r="G7" s="66">
        <v>26851.5255</v>
      </c>
      <c r="H7" s="63">
        <v>22</v>
      </c>
      <c r="I7" s="63">
        <v>41.56</v>
      </c>
      <c r="J7" s="66">
        <v>16763.98</v>
      </c>
      <c r="K7" s="63">
        <v>22</v>
      </c>
      <c r="L7" s="64">
        <v>41.055</v>
      </c>
      <c r="M7" s="67">
        <v>17948.53</v>
      </c>
      <c r="N7" s="63">
        <v>22</v>
      </c>
      <c r="O7" s="64">
        <v>41.055</v>
      </c>
      <c r="P7" s="67">
        <v>17948.53</v>
      </c>
      <c r="Q7" s="63">
        <v>22</v>
      </c>
      <c r="R7" s="64">
        <v>41.055</v>
      </c>
      <c r="S7" s="68">
        <v>23156.1</v>
      </c>
      <c r="T7" s="8"/>
      <c r="U7" s="7"/>
      <c r="V7" s="8"/>
      <c r="W7" s="7"/>
      <c r="X7" s="8"/>
      <c r="Y7" s="7"/>
      <c r="Z7" s="37"/>
      <c r="AA7" s="7"/>
      <c r="AB7" s="7"/>
      <c r="AC7" s="7"/>
      <c r="AD7" s="7"/>
      <c r="AE7" s="7"/>
      <c r="AF7" s="7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7"/>
      <c r="AT7" s="7"/>
      <c r="AU7" s="7"/>
      <c r="AV7" s="7"/>
      <c r="AW7" s="7"/>
      <c r="AX7" s="7"/>
      <c r="AY7" s="7"/>
      <c r="AZ7" s="7"/>
      <c r="BA7" s="7"/>
    </row>
    <row r="8" spans="1:53" s="27" customFormat="1" ht="14.25">
      <c r="A8" s="69" t="s">
        <v>24</v>
      </c>
      <c r="B8" s="63">
        <v>35.9</v>
      </c>
      <c r="C8" s="144">
        <v>51.82</v>
      </c>
      <c r="D8" s="65">
        <v>21282.7</v>
      </c>
      <c r="E8" s="63">
        <v>31</v>
      </c>
      <c r="F8" s="63">
        <v>55.74</v>
      </c>
      <c r="G8" s="66">
        <v>22241.097899999997</v>
      </c>
      <c r="H8" s="63">
        <v>34</v>
      </c>
      <c r="I8" s="63">
        <v>52.37</v>
      </c>
      <c r="J8" s="66">
        <v>12761.46</v>
      </c>
      <c r="K8" s="63">
        <v>36</v>
      </c>
      <c r="L8" s="64">
        <v>52.367</v>
      </c>
      <c r="M8" s="67">
        <v>14922.93</v>
      </c>
      <c r="N8" s="63">
        <v>36</v>
      </c>
      <c r="O8" s="64">
        <v>52.367</v>
      </c>
      <c r="P8" s="67">
        <v>14922.93</v>
      </c>
      <c r="Q8" s="63">
        <v>34</v>
      </c>
      <c r="R8" s="64">
        <v>52.367</v>
      </c>
      <c r="S8" s="68">
        <v>21590.6</v>
      </c>
      <c r="T8" s="8"/>
      <c r="U8" s="7"/>
      <c r="V8" s="8"/>
      <c r="W8" s="7"/>
      <c r="X8" s="8"/>
      <c r="Y8" s="7"/>
      <c r="Z8" s="37"/>
      <c r="AA8" s="7"/>
      <c r="AB8" s="7"/>
      <c r="AC8" s="7"/>
      <c r="AD8" s="7"/>
      <c r="AE8" s="7"/>
      <c r="AF8" s="7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7"/>
      <c r="AT8" s="7"/>
      <c r="AU8" s="7"/>
      <c r="AV8" s="7"/>
      <c r="AW8" s="7"/>
      <c r="AX8" s="7"/>
      <c r="AY8" s="7"/>
      <c r="AZ8" s="7"/>
      <c r="BA8" s="7"/>
    </row>
    <row r="9" spans="1:53" s="27" customFormat="1" ht="14.25">
      <c r="A9" s="69" t="s">
        <v>25</v>
      </c>
      <c r="B9" s="63">
        <v>38.3</v>
      </c>
      <c r="C9" s="144">
        <v>61.64</v>
      </c>
      <c r="D9" s="65">
        <v>22199.73</v>
      </c>
      <c r="E9" s="63">
        <v>36</v>
      </c>
      <c r="F9" s="63">
        <v>62.37</v>
      </c>
      <c r="G9" s="66">
        <v>25409.3238</v>
      </c>
      <c r="H9" s="63">
        <v>34</v>
      </c>
      <c r="I9" s="63">
        <v>60.56</v>
      </c>
      <c r="J9" s="66">
        <v>14614.76</v>
      </c>
      <c r="K9" s="63">
        <v>36</v>
      </c>
      <c r="L9" s="64">
        <v>60.561</v>
      </c>
      <c r="M9" s="67">
        <v>15729.95</v>
      </c>
      <c r="N9" s="63">
        <v>36</v>
      </c>
      <c r="O9" s="64">
        <v>60.561</v>
      </c>
      <c r="P9" s="67">
        <v>15729.95</v>
      </c>
      <c r="Q9" s="63">
        <v>37</v>
      </c>
      <c r="R9" s="64">
        <v>60.561</v>
      </c>
      <c r="S9" s="68">
        <v>20504.4</v>
      </c>
      <c r="T9" s="8"/>
      <c r="U9" s="7"/>
      <c r="V9" s="8"/>
      <c r="W9" s="7"/>
      <c r="X9" s="8"/>
      <c r="Y9" s="7"/>
      <c r="Z9" s="37"/>
      <c r="AA9" s="7"/>
      <c r="AB9" s="7"/>
      <c r="AC9" s="7"/>
      <c r="AD9" s="7"/>
      <c r="AE9" s="7"/>
      <c r="AF9" s="7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7"/>
      <c r="AT9" s="7"/>
      <c r="AU9" s="7"/>
      <c r="AV9" s="7"/>
      <c r="AW9" s="7"/>
      <c r="AX9" s="7"/>
      <c r="AY9" s="7"/>
      <c r="AZ9" s="7"/>
      <c r="BA9" s="7"/>
    </row>
    <row r="10" spans="1:53" s="27" customFormat="1" ht="14.25">
      <c r="A10" s="69" t="s">
        <v>20</v>
      </c>
      <c r="B10" s="63">
        <v>42.9</v>
      </c>
      <c r="C10" s="144">
        <v>66.81</v>
      </c>
      <c r="D10" s="65">
        <v>22847.93</v>
      </c>
      <c r="E10" s="63">
        <v>49</v>
      </c>
      <c r="F10" s="63">
        <v>67.29</v>
      </c>
      <c r="G10" s="66">
        <v>20942.692499999997</v>
      </c>
      <c r="H10" s="63">
        <v>47</v>
      </c>
      <c r="I10" s="63">
        <v>66.4</v>
      </c>
      <c r="J10" s="66">
        <v>12130.22</v>
      </c>
      <c r="K10" s="63">
        <v>47</v>
      </c>
      <c r="L10" s="64">
        <v>66.394</v>
      </c>
      <c r="M10" s="67">
        <v>13568.2</v>
      </c>
      <c r="N10" s="63">
        <v>47</v>
      </c>
      <c r="O10" s="64">
        <v>66.394</v>
      </c>
      <c r="P10" s="67">
        <v>13568.2</v>
      </c>
      <c r="Q10" s="63">
        <v>47</v>
      </c>
      <c r="R10" s="64">
        <v>66.394</v>
      </c>
      <c r="S10" s="68">
        <v>21396</v>
      </c>
      <c r="T10" s="8"/>
      <c r="U10" s="7"/>
      <c r="V10" s="7"/>
      <c r="W10" s="7"/>
      <c r="X10" s="8"/>
      <c r="Y10" s="7"/>
      <c r="Z10" s="37"/>
      <c r="AA10" s="7"/>
      <c r="AB10" s="7"/>
      <c r="AC10" s="7"/>
      <c r="AD10" s="7"/>
      <c r="AE10" s="7"/>
      <c r="AF10" s="7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7"/>
      <c r="AT10" s="7"/>
      <c r="AU10" s="7"/>
      <c r="AV10" s="7"/>
      <c r="AW10" s="7"/>
      <c r="AX10" s="7"/>
      <c r="AY10" s="7"/>
      <c r="AZ10" s="7"/>
      <c r="BA10" s="7"/>
    </row>
    <row r="11" spans="1:53" s="27" customFormat="1" ht="14.25">
      <c r="A11" s="70" t="s">
        <v>26</v>
      </c>
      <c r="B11" s="71">
        <v>31.8</v>
      </c>
      <c r="C11" s="144">
        <v>52.32</v>
      </c>
      <c r="D11" s="65">
        <v>22771.57</v>
      </c>
      <c r="E11" s="71">
        <v>37</v>
      </c>
      <c r="F11" s="63">
        <v>50.85</v>
      </c>
      <c r="G11" s="66">
        <v>24001.905</v>
      </c>
      <c r="H11" s="71">
        <v>40</v>
      </c>
      <c r="I11" s="71">
        <v>54.65</v>
      </c>
      <c r="J11" s="72">
        <v>12467.07</v>
      </c>
      <c r="K11" s="63">
        <v>39</v>
      </c>
      <c r="L11" s="64">
        <v>54.644</v>
      </c>
      <c r="M11" s="67">
        <v>13320.69</v>
      </c>
      <c r="N11" s="63">
        <v>37</v>
      </c>
      <c r="O11" s="64">
        <v>54.644</v>
      </c>
      <c r="P11" s="67">
        <v>14040.73</v>
      </c>
      <c r="Q11" s="63">
        <v>37</v>
      </c>
      <c r="R11" s="64">
        <v>54.644</v>
      </c>
      <c r="S11" s="68">
        <v>18490.5</v>
      </c>
      <c r="T11" s="8"/>
      <c r="U11" s="7"/>
      <c r="V11" s="7"/>
      <c r="W11" s="7"/>
      <c r="X11" s="8"/>
      <c r="Y11" s="7"/>
      <c r="Z11" s="37"/>
      <c r="AA11" s="7"/>
      <c r="AB11" s="7"/>
      <c r="AC11" s="7"/>
      <c r="AD11" s="7"/>
      <c r="AE11" s="7"/>
      <c r="AF11" s="7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7"/>
      <c r="AT11" s="7"/>
      <c r="AU11" s="7"/>
      <c r="AV11" s="7"/>
      <c r="AW11" s="7"/>
      <c r="AX11" s="7"/>
      <c r="AY11" s="7"/>
      <c r="AZ11" s="7"/>
      <c r="BA11" s="7"/>
    </row>
    <row r="12" spans="1:53" s="27" customFormat="1" ht="14.25">
      <c r="A12" s="69" t="s">
        <v>27</v>
      </c>
      <c r="B12" s="63">
        <v>36.5</v>
      </c>
      <c r="C12" s="144">
        <v>56.09</v>
      </c>
      <c r="D12" s="65">
        <v>22846.14</v>
      </c>
      <c r="E12" s="63">
        <v>35</v>
      </c>
      <c r="F12" s="63">
        <v>52.67</v>
      </c>
      <c r="G12" s="66">
        <v>17384.8044</v>
      </c>
      <c r="H12" s="63">
        <v>33</v>
      </c>
      <c r="I12" s="63">
        <v>51.1</v>
      </c>
      <c r="J12" s="66">
        <v>12411.4</v>
      </c>
      <c r="K12" s="63">
        <v>35</v>
      </c>
      <c r="L12" s="64">
        <v>51.1</v>
      </c>
      <c r="M12" s="67">
        <v>12677.54</v>
      </c>
      <c r="N12" s="63">
        <v>34</v>
      </c>
      <c r="O12" s="64">
        <v>51.1</v>
      </c>
      <c r="P12" s="67">
        <v>13050.41</v>
      </c>
      <c r="Q12" s="63">
        <v>35</v>
      </c>
      <c r="R12" s="64">
        <v>51.1</v>
      </c>
      <c r="S12" s="68">
        <v>16609.8</v>
      </c>
      <c r="T12" s="8"/>
      <c r="U12" s="7"/>
      <c r="V12" s="7"/>
      <c r="W12" s="7"/>
      <c r="X12" s="8"/>
      <c r="Y12" s="7"/>
      <c r="Z12" s="37"/>
      <c r="AA12" s="7"/>
      <c r="AB12" s="7"/>
      <c r="AC12" s="7"/>
      <c r="AD12" s="7"/>
      <c r="AE12" s="7"/>
      <c r="AF12" s="7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7"/>
      <c r="AT12" s="7"/>
      <c r="AU12" s="7"/>
      <c r="AV12" s="7"/>
      <c r="AW12" s="7"/>
      <c r="AX12" s="7"/>
      <c r="AY12" s="7"/>
      <c r="AZ12" s="7"/>
      <c r="BA12" s="7"/>
    </row>
    <row r="13" spans="1:53" s="27" customFormat="1" ht="14.25">
      <c r="A13" s="62" t="s">
        <v>28</v>
      </c>
      <c r="B13" s="73">
        <v>31.8</v>
      </c>
      <c r="C13" s="144">
        <v>47.38</v>
      </c>
      <c r="D13" s="65">
        <v>22123.75</v>
      </c>
      <c r="E13" s="73">
        <v>36</v>
      </c>
      <c r="F13" s="63">
        <v>51.76</v>
      </c>
      <c r="G13" s="66">
        <v>25522.7463</v>
      </c>
      <c r="H13" s="73">
        <v>37</v>
      </c>
      <c r="I13" s="63">
        <v>51.76</v>
      </c>
      <c r="J13" s="66">
        <v>11614.87</v>
      </c>
      <c r="K13" s="63">
        <v>37</v>
      </c>
      <c r="L13" s="64">
        <v>51.256</v>
      </c>
      <c r="M13" s="67">
        <v>12367.81</v>
      </c>
      <c r="N13" s="63">
        <v>37</v>
      </c>
      <c r="O13" s="64">
        <v>51.256</v>
      </c>
      <c r="P13" s="67">
        <v>12367.81</v>
      </c>
      <c r="Q13" s="63">
        <v>36</v>
      </c>
      <c r="R13" s="64">
        <v>51.256</v>
      </c>
      <c r="S13" s="68">
        <v>14971.6</v>
      </c>
      <c r="T13" s="8"/>
      <c r="U13" s="7"/>
      <c r="V13" s="8"/>
      <c r="W13" s="7"/>
      <c r="X13" s="8"/>
      <c r="Y13" s="7"/>
      <c r="Z13" s="37"/>
      <c r="AA13" s="7"/>
      <c r="AB13" s="7"/>
      <c r="AC13" s="7"/>
      <c r="AD13" s="7"/>
      <c r="AE13" s="7"/>
      <c r="AF13" s="7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7"/>
      <c r="AT13" s="7"/>
      <c r="AU13" s="7"/>
      <c r="AV13" s="7"/>
      <c r="AW13" s="7"/>
      <c r="AX13" s="7"/>
      <c r="AY13" s="7"/>
      <c r="AZ13" s="7"/>
      <c r="BA13" s="7"/>
    </row>
    <row r="14" spans="1:53" s="27" customFormat="1" ht="14.25">
      <c r="A14" s="69" t="s">
        <v>21</v>
      </c>
      <c r="B14" s="63">
        <v>43.3</v>
      </c>
      <c r="C14" s="144">
        <v>67.59</v>
      </c>
      <c r="D14" s="65">
        <v>21036.84</v>
      </c>
      <c r="E14" s="63">
        <v>41</v>
      </c>
      <c r="F14" s="63">
        <v>63.53</v>
      </c>
      <c r="G14" s="66">
        <v>23046.82365</v>
      </c>
      <c r="H14" s="73">
        <v>42</v>
      </c>
      <c r="I14" s="73">
        <v>57.53</v>
      </c>
      <c r="J14" s="74">
        <v>12312.17</v>
      </c>
      <c r="K14" s="63">
        <v>43</v>
      </c>
      <c r="L14" s="64">
        <v>58.089</v>
      </c>
      <c r="M14" s="67">
        <v>12895.11</v>
      </c>
      <c r="N14" s="63">
        <v>43</v>
      </c>
      <c r="O14" s="64">
        <v>58.089</v>
      </c>
      <c r="P14" s="67">
        <v>12895.11</v>
      </c>
      <c r="Q14" s="63">
        <v>42</v>
      </c>
      <c r="R14" s="64">
        <v>58.089</v>
      </c>
      <c r="S14" s="68">
        <v>17861.3</v>
      </c>
      <c r="T14" s="8"/>
      <c r="U14" s="7"/>
      <c r="V14" s="8"/>
      <c r="W14" s="7"/>
      <c r="X14" s="8"/>
      <c r="Y14" s="7"/>
      <c r="Z14" s="37"/>
      <c r="AA14" s="7"/>
      <c r="AB14" s="7"/>
      <c r="AC14" s="7"/>
      <c r="AD14" s="7"/>
      <c r="AE14" s="7"/>
      <c r="AF14" s="7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7"/>
      <c r="AT14" s="7"/>
      <c r="AU14" s="7"/>
      <c r="AV14" s="7"/>
      <c r="AW14" s="7"/>
      <c r="AX14" s="7"/>
      <c r="AY14" s="7"/>
      <c r="AZ14" s="7"/>
      <c r="BA14" s="7"/>
    </row>
    <row r="15" spans="1:53" s="27" customFormat="1" ht="14.25" customHeight="1" hidden="1">
      <c r="A15" s="69" t="s">
        <v>29</v>
      </c>
      <c r="B15" s="63"/>
      <c r="C15" s="144"/>
      <c r="D15" s="65"/>
      <c r="E15" s="63">
        <v>14</v>
      </c>
      <c r="F15" s="63">
        <v>0</v>
      </c>
      <c r="G15" s="66">
        <v>0</v>
      </c>
      <c r="H15" s="63">
        <v>6</v>
      </c>
      <c r="I15" s="63">
        <v>4.44</v>
      </c>
      <c r="J15" s="66">
        <v>9855.51</v>
      </c>
      <c r="K15" s="63">
        <v>5</v>
      </c>
      <c r="L15" s="64">
        <v>4.444</v>
      </c>
      <c r="M15" s="67">
        <v>11574.83</v>
      </c>
      <c r="N15" s="63">
        <v>6</v>
      </c>
      <c r="O15" s="64">
        <v>4.444</v>
      </c>
      <c r="P15" s="67">
        <v>9645.69</v>
      </c>
      <c r="Q15" s="63">
        <v>6</v>
      </c>
      <c r="R15" s="64">
        <v>4.444</v>
      </c>
      <c r="S15" s="68">
        <v>20807.7</v>
      </c>
      <c r="T15" s="8"/>
      <c r="U15" s="7"/>
      <c r="V15" s="7"/>
      <c r="W15" s="7"/>
      <c r="X15" s="8"/>
      <c r="Y15" s="7"/>
      <c r="Z15" s="37"/>
      <c r="AA15" s="7"/>
      <c r="AB15" s="7"/>
      <c r="AC15" s="7"/>
      <c r="AD15" s="7"/>
      <c r="AE15" s="7"/>
      <c r="AF15" s="7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7"/>
      <c r="AT15" s="7"/>
      <c r="AU15" s="7"/>
      <c r="AV15" s="7"/>
      <c r="AW15" s="7"/>
      <c r="AX15" s="7"/>
      <c r="AY15" s="7"/>
      <c r="AZ15" s="7"/>
      <c r="BA15" s="7"/>
    </row>
    <row r="16" spans="1:53" s="27" customFormat="1" ht="14.25">
      <c r="A16" s="69" t="s">
        <v>30</v>
      </c>
      <c r="B16" s="63">
        <v>6.8</v>
      </c>
      <c r="C16" s="144">
        <v>17.58</v>
      </c>
      <c r="D16" s="65">
        <v>34808.88</v>
      </c>
      <c r="E16" s="63"/>
      <c r="F16" s="63">
        <v>22.22</v>
      </c>
      <c r="G16" s="66">
        <v>42246.70754999999</v>
      </c>
      <c r="H16" s="63"/>
      <c r="I16" s="63"/>
      <c r="J16" s="66"/>
      <c r="K16" s="63"/>
      <c r="L16" s="64"/>
      <c r="M16" s="67"/>
      <c r="N16" s="63"/>
      <c r="O16" s="64"/>
      <c r="P16" s="67"/>
      <c r="Q16" s="63"/>
      <c r="R16" s="64"/>
      <c r="S16" s="68"/>
      <c r="T16" s="8"/>
      <c r="U16" s="7"/>
      <c r="V16" s="7"/>
      <c r="W16" s="7"/>
      <c r="X16" s="8"/>
      <c r="Y16" s="7"/>
      <c r="Z16" s="37"/>
      <c r="AA16" s="7"/>
      <c r="AB16" s="7"/>
      <c r="AC16" s="7"/>
      <c r="AD16" s="7"/>
      <c r="AE16" s="7"/>
      <c r="AF16" s="7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7"/>
      <c r="AT16" s="7"/>
      <c r="AU16" s="7"/>
      <c r="AV16" s="7"/>
      <c r="AW16" s="7"/>
      <c r="AX16" s="7"/>
      <c r="AY16" s="7"/>
      <c r="AZ16" s="7"/>
      <c r="BA16" s="7"/>
    </row>
    <row r="17" spans="1:53" s="27" customFormat="1" ht="15" customHeight="1" hidden="1">
      <c r="A17" s="75"/>
      <c r="B17" s="76"/>
      <c r="C17" s="145"/>
      <c r="D17" s="65"/>
      <c r="E17" s="76"/>
      <c r="F17" s="76"/>
      <c r="G17" s="6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7"/>
      <c r="T17" s="8"/>
      <c r="U17" s="7"/>
      <c r="V17" s="7"/>
      <c r="W17" s="7"/>
      <c r="X17" s="8"/>
      <c r="Y17" s="7"/>
      <c r="Z17" s="37"/>
      <c r="AA17" s="7"/>
      <c r="AB17" s="7"/>
      <c r="AC17" s="7"/>
      <c r="AD17" s="7"/>
      <c r="AE17" s="7"/>
      <c r="AF17" s="7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7"/>
      <c r="AT17" s="7"/>
      <c r="AU17" s="7"/>
      <c r="AV17" s="7"/>
      <c r="AW17" s="7"/>
      <c r="AX17" s="7"/>
      <c r="AY17" s="7"/>
      <c r="AZ17" s="7"/>
      <c r="BA17" s="7"/>
    </row>
    <row r="18" spans="1:53" s="27" customFormat="1" ht="14.25">
      <c r="A18" s="69" t="s">
        <v>31</v>
      </c>
      <c r="B18" s="63">
        <v>33.5</v>
      </c>
      <c r="C18" s="144">
        <v>50.6</v>
      </c>
      <c r="D18" s="65">
        <v>25472.9</v>
      </c>
      <c r="E18" s="63">
        <v>36</v>
      </c>
      <c r="F18" s="63">
        <v>48.66</v>
      </c>
      <c r="G18" s="66">
        <v>22894.80555</v>
      </c>
      <c r="H18" s="63">
        <v>34</v>
      </c>
      <c r="I18" s="63">
        <v>49.77</v>
      </c>
      <c r="J18" s="66">
        <v>14987.11</v>
      </c>
      <c r="K18" s="63">
        <v>37</v>
      </c>
      <c r="L18" s="64">
        <v>49.267</v>
      </c>
      <c r="M18" s="67">
        <v>14773.79</v>
      </c>
      <c r="N18" s="63">
        <v>37</v>
      </c>
      <c r="O18" s="64">
        <v>49.267</v>
      </c>
      <c r="P18" s="67">
        <v>14773.79</v>
      </c>
      <c r="Q18" s="63">
        <v>36</v>
      </c>
      <c r="R18" s="64">
        <v>49.267</v>
      </c>
      <c r="S18" s="68">
        <v>18464</v>
      </c>
      <c r="T18" s="8"/>
      <c r="U18" s="7"/>
      <c r="V18" s="7"/>
      <c r="W18" s="7"/>
      <c r="X18" s="8"/>
      <c r="Y18" s="7"/>
      <c r="Z18" s="37"/>
      <c r="AA18" s="7"/>
      <c r="AB18" s="7"/>
      <c r="AC18" s="7"/>
      <c r="AD18" s="7"/>
      <c r="AE18" s="7"/>
      <c r="AF18" s="7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7"/>
      <c r="AT18" s="7"/>
      <c r="AU18" s="7"/>
      <c r="AV18" s="7"/>
      <c r="AW18" s="7"/>
      <c r="AX18" s="7"/>
      <c r="AY18" s="7"/>
      <c r="AZ18" s="7"/>
      <c r="BA18" s="7"/>
    </row>
    <row r="19" spans="1:53" s="27" customFormat="1" ht="14.25">
      <c r="A19" s="69" t="s">
        <v>32</v>
      </c>
      <c r="B19" s="63">
        <v>14.6</v>
      </c>
      <c r="C19" s="144">
        <v>25.06</v>
      </c>
      <c r="D19" s="65">
        <v>23022.32</v>
      </c>
      <c r="E19" s="63">
        <v>13</v>
      </c>
      <c r="F19" s="63">
        <v>21.33</v>
      </c>
      <c r="G19" s="66">
        <v>31024.82385</v>
      </c>
      <c r="H19" s="63">
        <v>14</v>
      </c>
      <c r="I19" s="63">
        <v>21.28</v>
      </c>
      <c r="J19" s="66">
        <v>13659.99</v>
      </c>
      <c r="K19" s="63">
        <v>14</v>
      </c>
      <c r="L19" s="64">
        <v>21.278</v>
      </c>
      <c r="M19" s="67">
        <v>16219.15</v>
      </c>
      <c r="N19" s="63">
        <v>14</v>
      </c>
      <c r="O19" s="64">
        <v>21.278</v>
      </c>
      <c r="P19" s="67">
        <v>14773.79</v>
      </c>
      <c r="Q19" s="63">
        <v>14</v>
      </c>
      <c r="R19" s="64">
        <v>21.278</v>
      </c>
      <c r="S19" s="68">
        <v>20489.4</v>
      </c>
      <c r="T19" s="8"/>
      <c r="U19" s="7"/>
      <c r="V19" s="7"/>
      <c r="W19" s="7"/>
      <c r="X19" s="8"/>
      <c r="Y19" s="7"/>
      <c r="Z19" s="37"/>
      <c r="AA19" s="7"/>
      <c r="AB19" s="7"/>
      <c r="AC19" s="7"/>
      <c r="AD19" s="7"/>
      <c r="AE19" s="7"/>
      <c r="AF19" s="7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7"/>
      <c r="AT19" s="7"/>
      <c r="AU19" s="7"/>
      <c r="AV19" s="7"/>
      <c r="AW19" s="7"/>
      <c r="AX19" s="7"/>
      <c r="AY19" s="7"/>
      <c r="AZ19" s="7"/>
      <c r="BA19" s="7"/>
    </row>
    <row r="20" spans="1:53" s="27" customFormat="1" ht="14.25">
      <c r="A20" s="69" t="s">
        <v>33</v>
      </c>
      <c r="B20" s="63">
        <v>17.8</v>
      </c>
      <c r="C20" s="144">
        <v>28.04</v>
      </c>
      <c r="D20" s="65">
        <v>30036.09</v>
      </c>
      <c r="E20" s="63">
        <v>18</v>
      </c>
      <c r="F20" s="63">
        <v>28.27</v>
      </c>
      <c r="G20" s="66">
        <v>27548.83425</v>
      </c>
      <c r="H20" s="63">
        <v>16</v>
      </c>
      <c r="I20" s="63">
        <v>29.27</v>
      </c>
      <c r="J20" s="66">
        <v>16166.84</v>
      </c>
      <c r="K20" s="63">
        <v>19</v>
      </c>
      <c r="L20" s="64">
        <v>29.711</v>
      </c>
      <c r="M20" s="67">
        <v>15115.09</v>
      </c>
      <c r="N20" s="63">
        <v>19</v>
      </c>
      <c r="O20" s="64">
        <v>29.711</v>
      </c>
      <c r="P20" s="67">
        <v>16219.15</v>
      </c>
      <c r="Q20" s="63">
        <v>16</v>
      </c>
      <c r="R20" s="64">
        <v>29.711</v>
      </c>
      <c r="S20" s="68">
        <v>22201.4</v>
      </c>
      <c r="T20" s="8"/>
      <c r="U20" s="7"/>
      <c r="V20" s="7"/>
      <c r="W20" s="7"/>
      <c r="X20" s="8"/>
      <c r="Y20" s="7"/>
      <c r="Z20" s="37"/>
      <c r="AA20" s="7"/>
      <c r="AB20" s="7"/>
      <c r="AC20" s="7"/>
      <c r="AD20" s="7"/>
      <c r="AE20" s="7"/>
      <c r="AF20" s="7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7"/>
      <c r="AT20" s="7"/>
      <c r="AU20" s="7"/>
      <c r="AV20" s="7"/>
      <c r="AW20" s="7"/>
      <c r="AX20" s="7"/>
      <c r="AY20" s="7"/>
      <c r="AZ20" s="7"/>
      <c r="BA20" s="7"/>
    </row>
    <row r="21" spans="1:53" s="27" customFormat="1" ht="14.25">
      <c r="A21" s="69" t="s">
        <v>34</v>
      </c>
      <c r="B21" s="63">
        <v>21.3</v>
      </c>
      <c r="C21" s="144">
        <v>31.93</v>
      </c>
      <c r="D21" s="65">
        <v>26152.27</v>
      </c>
      <c r="E21" s="63">
        <v>28</v>
      </c>
      <c r="F21" s="63">
        <v>32.11</v>
      </c>
      <c r="G21" s="66">
        <v>21772.4127</v>
      </c>
      <c r="H21" s="63">
        <v>24</v>
      </c>
      <c r="I21" s="63">
        <v>35.94</v>
      </c>
      <c r="J21" s="66">
        <v>15729.35</v>
      </c>
      <c r="K21" s="63">
        <v>27</v>
      </c>
      <c r="L21" s="64">
        <v>35.944</v>
      </c>
      <c r="M21" s="67">
        <v>14559.72</v>
      </c>
      <c r="N21" s="63">
        <v>27</v>
      </c>
      <c r="O21" s="64">
        <v>35.944</v>
      </c>
      <c r="P21" s="67">
        <v>15115.09</v>
      </c>
      <c r="Q21" s="63">
        <v>25</v>
      </c>
      <c r="R21" s="64">
        <v>35.944</v>
      </c>
      <c r="S21" s="68">
        <v>21791.3</v>
      </c>
      <c r="T21" s="8"/>
      <c r="U21" s="7"/>
      <c r="V21" s="7"/>
      <c r="W21" s="7"/>
      <c r="X21" s="8"/>
      <c r="Y21" s="7"/>
      <c r="Z21" s="37"/>
      <c r="AA21" s="7"/>
      <c r="AB21" s="7"/>
      <c r="AC21" s="7"/>
      <c r="AD21" s="7"/>
      <c r="AE21" s="7"/>
      <c r="AF21" s="7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7"/>
      <c r="AT21" s="7"/>
      <c r="AU21" s="7"/>
      <c r="AV21" s="7"/>
      <c r="AW21" s="7"/>
      <c r="AX21" s="7"/>
      <c r="AY21" s="7"/>
      <c r="AZ21" s="7"/>
      <c r="BA21" s="7"/>
    </row>
    <row r="22" spans="1:53" s="27" customFormat="1" ht="14.25">
      <c r="A22" s="69" t="s">
        <v>35</v>
      </c>
      <c r="B22" s="63">
        <v>15.1</v>
      </c>
      <c r="C22" s="144">
        <v>24.5</v>
      </c>
      <c r="D22" s="65">
        <v>26896.56</v>
      </c>
      <c r="E22" s="63">
        <v>14</v>
      </c>
      <c r="F22" s="63">
        <v>22.72</v>
      </c>
      <c r="G22" s="66">
        <v>19850.172899999998</v>
      </c>
      <c r="H22" s="63">
        <v>16</v>
      </c>
      <c r="I22" s="63">
        <v>21.72</v>
      </c>
      <c r="J22" s="66">
        <v>14357.76</v>
      </c>
      <c r="K22" s="63">
        <v>16</v>
      </c>
      <c r="L22" s="64">
        <v>21.222</v>
      </c>
      <c r="M22" s="67">
        <v>14690.19</v>
      </c>
      <c r="N22" s="63">
        <v>16</v>
      </c>
      <c r="O22" s="64">
        <v>21.222</v>
      </c>
      <c r="P22" s="67">
        <v>14559.72</v>
      </c>
      <c r="Q22" s="63">
        <v>16</v>
      </c>
      <c r="R22" s="64">
        <v>21.222</v>
      </c>
      <c r="S22" s="68">
        <v>17368.2</v>
      </c>
      <c r="T22" s="8"/>
      <c r="U22" s="7"/>
      <c r="V22" s="7"/>
      <c r="W22" s="7"/>
      <c r="X22" s="8"/>
      <c r="Y22" s="7"/>
      <c r="Z22" s="37"/>
      <c r="AA22" s="7"/>
      <c r="AB22" s="7"/>
      <c r="AC22" s="7"/>
      <c r="AD22" s="7"/>
      <c r="AE22" s="7"/>
      <c r="AF22" s="7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7"/>
      <c r="AT22" s="7"/>
      <c r="AU22" s="7"/>
      <c r="AV22" s="7"/>
      <c r="AW22" s="7"/>
      <c r="AX22" s="7"/>
      <c r="AY22" s="7"/>
      <c r="AZ22" s="7"/>
      <c r="BA22" s="7"/>
    </row>
    <row r="23" spans="1:53" s="27" customFormat="1" ht="14.25">
      <c r="A23" s="69" t="s">
        <v>36</v>
      </c>
      <c r="B23" s="63">
        <v>29.8</v>
      </c>
      <c r="C23" s="144">
        <v>40.44</v>
      </c>
      <c r="D23" s="65">
        <v>21768.52</v>
      </c>
      <c r="E23" s="63">
        <v>33</v>
      </c>
      <c r="F23" s="63">
        <v>40.67</v>
      </c>
      <c r="G23" s="66">
        <v>20704.292250000002</v>
      </c>
      <c r="H23" s="63">
        <v>33</v>
      </c>
      <c r="I23" s="63">
        <v>39.89</v>
      </c>
      <c r="J23" s="66">
        <v>11898.93</v>
      </c>
      <c r="K23" s="63">
        <v>32</v>
      </c>
      <c r="L23" s="64">
        <v>39.889</v>
      </c>
      <c r="M23" s="67">
        <v>12825</v>
      </c>
      <c r="N23" s="63">
        <v>32</v>
      </c>
      <c r="O23" s="64">
        <v>39.889</v>
      </c>
      <c r="P23" s="67">
        <v>14690.19</v>
      </c>
      <c r="Q23" s="63">
        <v>32</v>
      </c>
      <c r="R23" s="64">
        <v>39.889</v>
      </c>
      <c r="S23" s="68">
        <v>14653.3</v>
      </c>
      <c r="T23" s="8"/>
      <c r="U23" s="7"/>
      <c r="V23" s="7"/>
      <c r="W23" s="7"/>
      <c r="X23" s="8"/>
      <c r="Y23" s="7"/>
      <c r="Z23" s="37"/>
      <c r="AA23" s="7"/>
      <c r="AB23" s="7"/>
      <c r="AC23" s="7"/>
      <c r="AD23" s="7"/>
      <c r="AE23" s="7"/>
      <c r="AF23" s="7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7"/>
      <c r="AT23" s="7"/>
      <c r="AU23" s="7"/>
      <c r="AV23" s="7"/>
      <c r="AW23" s="7"/>
      <c r="AX23" s="7"/>
      <c r="AY23" s="7"/>
      <c r="AZ23" s="7"/>
      <c r="BA23" s="7"/>
    </row>
    <row r="24" spans="1:53" s="27" customFormat="1" ht="14.25">
      <c r="A24" s="69" t="s">
        <v>37</v>
      </c>
      <c r="B24" s="63">
        <v>13.4</v>
      </c>
      <c r="C24" s="144">
        <v>19</v>
      </c>
      <c r="D24" s="65">
        <v>22082.14</v>
      </c>
      <c r="E24" s="63">
        <v>16</v>
      </c>
      <c r="F24" s="63">
        <v>20.27</v>
      </c>
      <c r="G24" s="66">
        <v>19447.794599999997</v>
      </c>
      <c r="H24" s="63">
        <v>16</v>
      </c>
      <c r="I24" s="63">
        <v>20.27</v>
      </c>
      <c r="J24" s="66">
        <v>11961.89</v>
      </c>
      <c r="K24" s="63">
        <v>17</v>
      </c>
      <c r="L24" s="64">
        <v>19.772</v>
      </c>
      <c r="M24" s="67">
        <v>12766.22</v>
      </c>
      <c r="N24" s="63">
        <v>17</v>
      </c>
      <c r="O24" s="64">
        <v>19.772</v>
      </c>
      <c r="P24" s="67">
        <v>12825</v>
      </c>
      <c r="Q24" s="63">
        <v>16</v>
      </c>
      <c r="R24" s="64">
        <v>19.772</v>
      </c>
      <c r="S24" s="68">
        <v>16872.2</v>
      </c>
      <c r="T24" s="8"/>
      <c r="U24" s="7"/>
      <c r="V24" s="7"/>
      <c r="W24" s="7"/>
      <c r="X24" s="8"/>
      <c r="Y24" s="7"/>
      <c r="Z24" s="37"/>
      <c r="AA24" s="7"/>
      <c r="AB24" s="7"/>
      <c r="AC24" s="7"/>
      <c r="AD24" s="7"/>
      <c r="AE24" s="7"/>
      <c r="AF24" s="7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7"/>
      <c r="AT24" s="7"/>
      <c r="AU24" s="7"/>
      <c r="AV24" s="7"/>
      <c r="AW24" s="7"/>
      <c r="AX24" s="7"/>
      <c r="AY24" s="7"/>
      <c r="AZ24" s="7"/>
      <c r="BA24" s="7"/>
    </row>
    <row r="25" spans="1:53" s="27" customFormat="1" ht="14.25">
      <c r="A25" s="69" t="s">
        <v>38</v>
      </c>
      <c r="B25" s="63">
        <v>12.7</v>
      </c>
      <c r="C25" s="144">
        <v>23.39</v>
      </c>
      <c r="D25" s="65">
        <v>28028.6</v>
      </c>
      <c r="E25" s="63">
        <v>20</v>
      </c>
      <c r="F25" s="63">
        <v>23.11</v>
      </c>
      <c r="G25" s="66">
        <v>20245.8843</v>
      </c>
      <c r="H25" s="63">
        <v>15</v>
      </c>
      <c r="I25" s="63">
        <v>22.72</v>
      </c>
      <c r="J25" s="66">
        <v>13808.8</v>
      </c>
      <c r="K25" s="63">
        <v>15</v>
      </c>
      <c r="L25" s="64">
        <v>22.722</v>
      </c>
      <c r="M25" s="67">
        <v>12750.44</v>
      </c>
      <c r="N25" s="63">
        <v>15</v>
      </c>
      <c r="O25" s="64">
        <v>22.722</v>
      </c>
      <c r="P25" s="67">
        <v>12766.22</v>
      </c>
      <c r="Q25" s="63">
        <v>15</v>
      </c>
      <c r="R25" s="64">
        <v>22.722</v>
      </c>
      <c r="S25" s="68">
        <v>16470</v>
      </c>
      <c r="T25" s="8"/>
      <c r="U25" s="7"/>
      <c r="V25" s="7"/>
      <c r="W25" s="7"/>
      <c r="X25" s="8"/>
      <c r="Y25" s="7"/>
      <c r="Z25" s="37"/>
      <c r="AA25" s="7"/>
      <c r="AB25" s="7"/>
      <c r="AC25" s="7"/>
      <c r="AD25" s="7"/>
      <c r="AE25" s="7"/>
      <c r="AF25" s="7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7"/>
      <c r="AT25" s="7"/>
      <c r="AU25" s="7"/>
      <c r="AV25" s="7"/>
      <c r="AW25" s="7"/>
      <c r="AX25" s="7"/>
      <c r="AY25" s="7"/>
      <c r="AZ25" s="7"/>
      <c r="BA25" s="7"/>
    </row>
    <row r="26" spans="1:53" s="27" customFormat="1" ht="13.5" customHeight="1">
      <c r="A26" s="69" t="s">
        <v>39</v>
      </c>
      <c r="B26" s="63">
        <v>32.9</v>
      </c>
      <c r="C26" s="144">
        <v>49.39</v>
      </c>
      <c r="D26" s="65">
        <v>23805.77</v>
      </c>
      <c r="E26" s="63">
        <v>34</v>
      </c>
      <c r="F26" s="63">
        <v>55.28</v>
      </c>
      <c r="G26" s="66">
        <v>30682.3092</v>
      </c>
      <c r="H26" s="63">
        <v>32</v>
      </c>
      <c r="I26" s="63">
        <v>54.83</v>
      </c>
      <c r="J26" s="66">
        <v>15433.63</v>
      </c>
      <c r="K26" s="63">
        <v>32</v>
      </c>
      <c r="L26" s="64">
        <v>54.833</v>
      </c>
      <c r="M26" s="67">
        <v>16625.14</v>
      </c>
      <c r="N26" s="63">
        <v>32</v>
      </c>
      <c r="O26" s="64">
        <v>54.833</v>
      </c>
      <c r="P26" s="67">
        <v>12750.44</v>
      </c>
      <c r="Q26" s="63">
        <v>32</v>
      </c>
      <c r="R26" s="64">
        <v>54.833</v>
      </c>
      <c r="S26" s="68">
        <v>26287.73</v>
      </c>
      <c r="T26" s="8"/>
      <c r="U26" s="7"/>
      <c r="V26" s="7"/>
      <c r="W26" s="7"/>
      <c r="X26" s="8"/>
      <c r="Y26" s="7"/>
      <c r="Z26" s="37"/>
      <c r="AA26" s="7"/>
      <c r="AB26" s="7"/>
      <c r="AC26" s="7"/>
      <c r="AD26" s="7"/>
      <c r="AE26" s="7"/>
      <c r="AF26" s="7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7"/>
      <c r="AT26" s="7"/>
      <c r="AU26" s="7"/>
      <c r="AV26" s="7"/>
      <c r="AW26" s="7"/>
      <c r="AX26" s="7"/>
      <c r="AY26" s="7"/>
      <c r="AZ26" s="7"/>
      <c r="BA26" s="7"/>
    </row>
    <row r="27" spans="1:53" s="27" customFormat="1" ht="14.25">
      <c r="A27" s="69" t="s">
        <v>40</v>
      </c>
      <c r="B27" s="63">
        <v>21.1</v>
      </c>
      <c r="C27" s="144">
        <v>32.82</v>
      </c>
      <c r="D27" s="65">
        <v>26433.77</v>
      </c>
      <c r="E27" s="63">
        <v>30</v>
      </c>
      <c r="F27" s="63">
        <v>34.43</v>
      </c>
      <c r="G27" s="66">
        <v>24991.87575</v>
      </c>
      <c r="H27" s="63">
        <v>27</v>
      </c>
      <c r="I27" s="63">
        <v>33.72</v>
      </c>
      <c r="J27" s="66">
        <v>12851.83</v>
      </c>
      <c r="K27" s="63">
        <v>27</v>
      </c>
      <c r="L27" s="64">
        <v>33.722</v>
      </c>
      <c r="M27" s="67">
        <v>15035.75</v>
      </c>
      <c r="N27" s="63">
        <v>27</v>
      </c>
      <c r="O27" s="64">
        <v>33.722</v>
      </c>
      <c r="P27" s="67">
        <v>16625.14</v>
      </c>
      <c r="Q27" s="63">
        <v>27</v>
      </c>
      <c r="R27" s="64">
        <v>33.722</v>
      </c>
      <c r="S27" s="68">
        <v>17045.9</v>
      </c>
      <c r="T27" s="8"/>
      <c r="U27" s="7"/>
      <c r="V27" s="7"/>
      <c r="W27" s="7"/>
      <c r="X27" s="8"/>
      <c r="Y27" s="7"/>
      <c r="Z27" s="37"/>
      <c r="AA27" s="7"/>
      <c r="AB27" s="7"/>
      <c r="AC27" s="7"/>
      <c r="AD27" s="7"/>
      <c r="AE27" s="7"/>
      <c r="AF27" s="7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7"/>
      <c r="AT27" s="7"/>
      <c r="AU27" s="7"/>
      <c r="AV27" s="7"/>
      <c r="AW27" s="7"/>
      <c r="AX27" s="7"/>
      <c r="AY27" s="7"/>
      <c r="AZ27" s="7"/>
      <c r="BA27" s="7"/>
    </row>
    <row r="28" spans="1:53" s="27" customFormat="1" ht="14.25">
      <c r="A28" s="69" t="s">
        <v>41</v>
      </c>
      <c r="B28" s="63">
        <v>10.5</v>
      </c>
      <c r="C28" s="144">
        <v>17.17</v>
      </c>
      <c r="D28" s="65">
        <v>27956.1</v>
      </c>
      <c r="E28" s="63">
        <v>14</v>
      </c>
      <c r="F28" s="63">
        <v>19.11</v>
      </c>
      <c r="G28" s="66">
        <v>29323.5609</v>
      </c>
      <c r="H28" s="63">
        <v>13</v>
      </c>
      <c r="I28" s="63">
        <v>22.72</v>
      </c>
      <c r="J28" s="66">
        <v>17275.14</v>
      </c>
      <c r="K28" s="63">
        <v>12</v>
      </c>
      <c r="L28" s="64">
        <v>22.722</v>
      </c>
      <c r="M28" s="67">
        <v>18324.95</v>
      </c>
      <c r="N28" s="63">
        <v>13</v>
      </c>
      <c r="O28" s="64">
        <v>22.722</v>
      </c>
      <c r="P28" s="67">
        <v>16915.34</v>
      </c>
      <c r="Q28" s="63">
        <v>12</v>
      </c>
      <c r="R28" s="64">
        <v>22.722</v>
      </c>
      <c r="S28" s="68">
        <v>26234.9</v>
      </c>
      <c r="T28" s="8"/>
      <c r="U28" s="7"/>
      <c r="V28" s="7"/>
      <c r="W28" s="7"/>
      <c r="X28" s="8"/>
      <c r="Y28" s="7"/>
      <c r="Z28" s="37"/>
      <c r="AA28" s="7"/>
      <c r="AB28" s="7"/>
      <c r="AC28" s="7"/>
      <c r="AD28" s="7"/>
      <c r="AE28" s="7"/>
      <c r="AF28" s="7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7"/>
      <c r="AT28" s="7"/>
      <c r="AU28" s="7"/>
      <c r="AV28" s="7"/>
      <c r="AW28" s="7"/>
      <c r="AX28" s="7"/>
      <c r="AY28" s="7"/>
      <c r="AZ28" s="7"/>
      <c r="BA28" s="7"/>
    </row>
    <row r="29" spans="1:53" s="27" customFormat="1" ht="14.25">
      <c r="A29" s="69" t="s">
        <v>42</v>
      </c>
      <c r="B29" s="63">
        <v>11.9</v>
      </c>
      <c r="C29" s="144">
        <v>19.6</v>
      </c>
      <c r="D29" s="65">
        <v>23869.61</v>
      </c>
      <c r="E29" s="63">
        <v>13</v>
      </c>
      <c r="F29" s="63">
        <v>19.16</v>
      </c>
      <c r="G29" s="66">
        <v>21401.281499999997</v>
      </c>
      <c r="H29" s="63">
        <v>12</v>
      </c>
      <c r="I29" s="63">
        <v>19.16</v>
      </c>
      <c r="J29" s="66">
        <v>12754.15</v>
      </c>
      <c r="K29" s="63">
        <v>13</v>
      </c>
      <c r="L29" s="64">
        <v>19.156</v>
      </c>
      <c r="M29" s="67">
        <v>12454.03</v>
      </c>
      <c r="N29" s="63">
        <v>13</v>
      </c>
      <c r="O29" s="64">
        <v>19.156</v>
      </c>
      <c r="P29" s="67">
        <v>12454.03</v>
      </c>
      <c r="Q29" s="63">
        <v>14</v>
      </c>
      <c r="R29" s="64">
        <v>19.156</v>
      </c>
      <c r="S29" s="68">
        <v>15888.6</v>
      </c>
      <c r="T29" s="8"/>
      <c r="U29" s="7"/>
      <c r="V29" s="7"/>
      <c r="W29" s="7"/>
      <c r="X29" s="8"/>
      <c r="Y29" s="7"/>
      <c r="Z29" s="37"/>
      <c r="AA29" s="7"/>
      <c r="AB29" s="7"/>
      <c r="AC29" s="7"/>
      <c r="AD29" s="7"/>
      <c r="AE29" s="7"/>
      <c r="AF29" s="7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7"/>
      <c r="AT29" s="7"/>
      <c r="AU29" s="7"/>
      <c r="AV29" s="7"/>
      <c r="AW29" s="7"/>
      <c r="AX29" s="7"/>
      <c r="AY29" s="7"/>
      <c r="AZ29" s="7"/>
      <c r="BA29" s="7"/>
    </row>
    <row r="30" spans="1:53" s="27" customFormat="1" ht="14.25">
      <c r="A30" s="69" t="s">
        <v>43</v>
      </c>
      <c r="B30" s="63">
        <v>12</v>
      </c>
      <c r="C30" s="144">
        <v>17.28</v>
      </c>
      <c r="D30" s="65">
        <v>28312.4</v>
      </c>
      <c r="E30" s="63">
        <v>11</v>
      </c>
      <c r="F30" s="63">
        <v>18.83</v>
      </c>
      <c r="G30" s="66">
        <v>30798.66045</v>
      </c>
      <c r="H30" s="63">
        <v>10</v>
      </c>
      <c r="I30" s="63">
        <v>18.83</v>
      </c>
      <c r="J30" s="66">
        <v>15787.98</v>
      </c>
      <c r="K30" s="63">
        <v>11</v>
      </c>
      <c r="L30" s="64">
        <v>18.833</v>
      </c>
      <c r="M30" s="67">
        <v>15231.3</v>
      </c>
      <c r="N30" s="63">
        <v>11</v>
      </c>
      <c r="O30" s="64">
        <v>18.833</v>
      </c>
      <c r="P30" s="67">
        <v>15231.3</v>
      </c>
      <c r="Q30" s="63">
        <v>11</v>
      </c>
      <c r="R30" s="64">
        <v>18.833</v>
      </c>
      <c r="S30" s="68">
        <v>22166.2</v>
      </c>
      <c r="T30" s="8"/>
      <c r="U30" s="7"/>
      <c r="V30" s="7"/>
      <c r="W30" s="7"/>
      <c r="X30" s="8"/>
      <c r="Y30" s="7"/>
      <c r="Z30" s="37"/>
      <c r="AA30" s="7"/>
      <c r="AB30" s="7"/>
      <c r="AC30" s="7"/>
      <c r="AD30" s="7"/>
      <c r="AE30" s="7"/>
      <c r="AF30" s="7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7"/>
      <c r="AT30" s="7"/>
      <c r="AU30" s="7"/>
      <c r="AV30" s="7"/>
      <c r="AW30" s="7"/>
      <c r="AX30" s="7"/>
      <c r="AY30" s="7"/>
      <c r="AZ30" s="7"/>
      <c r="BA30" s="7"/>
    </row>
    <row r="31" spans="1:53" s="27" customFormat="1" ht="14.25">
      <c r="A31" s="69" t="s">
        <v>44</v>
      </c>
      <c r="B31" s="63">
        <v>8.8</v>
      </c>
      <c r="C31" s="144">
        <v>19.67</v>
      </c>
      <c r="D31" s="65">
        <v>28392.94</v>
      </c>
      <c r="E31" s="63">
        <v>8</v>
      </c>
      <c r="F31" s="63">
        <v>17.06</v>
      </c>
      <c r="G31" s="66">
        <v>22607.0106</v>
      </c>
      <c r="H31" s="63">
        <v>8</v>
      </c>
      <c r="I31" s="63">
        <v>16.33</v>
      </c>
      <c r="J31" s="66">
        <v>16325.33</v>
      </c>
      <c r="K31" s="63">
        <v>8</v>
      </c>
      <c r="L31" s="64">
        <v>16.333</v>
      </c>
      <c r="M31" s="67">
        <v>16695.35</v>
      </c>
      <c r="N31" s="63">
        <v>9</v>
      </c>
      <c r="O31" s="64">
        <v>16.333</v>
      </c>
      <c r="P31" s="67">
        <v>14840.31</v>
      </c>
      <c r="Q31" s="63">
        <v>9</v>
      </c>
      <c r="R31" s="64">
        <v>16.333</v>
      </c>
      <c r="S31" s="68">
        <v>18170.5</v>
      </c>
      <c r="T31" s="8"/>
      <c r="U31" s="7"/>
      <c r="V31" s="7"/>
      <c r="W31" s="7"/>
      <c r="X31" s="8"/>
      <c r="Y31" s="7"/>
      <c r="Z31" s="37"/>
      <c r="AA31" s="7"/>
      <c r="AB31" s="7"/>
      <c r="AC31" s="7"/>
      <c r="AD31" s="7"/>
      <c r="AE31" s="7"/>
      <c r="AF31" s="7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7"/>
      <c r="AT31" s="7"/>
      <c r="AU31" s="7"/>
      <c r="AV31" s="7"/>
      <c r="AW31" s="7"/>
      <c r="AX31" s="7"/>
      <c r="AY31" s="7"/>
      <c r="AZ31" s="7"/>
      <c r="BA31" s="7"/>
    </row>
    <row r="32" spans="1:53" s="28" customFormat="1" ht="14.25" customHeight="1">
      <c r="A32" s="75" t="s">
        <v>9</v>
      </c>
      <c r="B32" s="76">
        <f>SUM(B6:B31)</f>
        <v>587.7</v>
      </c>
      <c r="C32" s="76">
        <f>SUM(C6:C31)</f>
        <v>928.6799999999998</v>
      </c>
      <c r="D32" s="78">
        <v>23856.11</v>
      </c>
      <c r="E32" s="76">
        <v>0</v>
      </c>
      <c r="F32" s="76">
        <v>0</v>
      </c>
      <c r="G32" s="78">
        <v>23956.088699999997</v>
      </c>
      <c r="H32" s="76">
        <v>0</v>
      </c>
      <c r="I32" s="76">
        <v>0</v>
      </c>
      <c r="J32" s="78">
        <v>13527.3</v>
      </c>
      <c r="K32" s="76">
        <v>280</v>
      </c>
      <c r="L32" s="76">
        <v>405.404</v>
      </c>
      <c r="M32" s="79">
        <v>14277.07</v>
      </c>
      <c r="N32" s="76">
        <v>282</v>
      </c>
      <c r="O32" s="76">
        <v>405.404</v>
      </c>
      <c r="P32" s="79">
        <v>14254.08</v>
      </c>
      <c r="Q32" s="76">
        <v>275</v>
      </c>
      <c r="R32" s="76">
        <v>405.404</v>
      </c>
      <c r="S32" s="80">
        <v>19123.7</v>
      </c>
      <c r="T32" s="81"/>
      <c r="U32" s="33"/>
      <c r="V32" s="33"/>
      <c r="W32" s="33"/>
      <c r="X32" s="38"/>
      <c r="Y32" s="41"/>
      <c r="Z32" s="39"/>
      <c r="AA32" s="33"/>
      <c r="AB32" s="33"/>
      <c r="AC32" s="33"/>
      <c r="AD32" s="33"/>
      <c r="AE32" s="33"/>
      <c r="AF32" s="33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33"/>
      <c r="AT32" s="33"/>
      <c r="AU32" s="33"/>
      <c r="AV32" s="33"/>
      <c r="AW32" s="33"/>
      <c r="AX32" s="33"/>
      <c r="AY32" s="33"/>
      <c r="AZ32" s="33"/>
      <c r="BA32" s="33"/>
    </row>
    <row r="33" spans="1:37" s="8" customFormat="1" ht="52.5" customHeight="1">
      <c r="A33" s="138"/>
      <c r="B33" s="139"/>
      <c r="C33" s="139"/>
      <c r="D33" s="139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s="8" customFormat="1" ht="20.25" customHeight="1">
      <c r="A34" s="105"/>
      <c r="B34" s="83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17" s="8" customFormat="1" ht="14.25">
      <c r="A35" s="102" t="s">
        <v>49</v>
      </c>
      <c r="B35" s="102"/>
      <c r="C35" s="102"/>
      <c r="D35" s="101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</row>
    <row r="36" spans="1:29" s="8" customFormat="1" ht="14.25">
      <c r="A36" s="102" t="s">
        <v>10</v>
      </c>
      <c r="B36" s="102"/>
      <c r="C36" s="7"/>
      <c r="D36" s="7" t="s">
        <v>48</v>
      </c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</row>
    <row r="37" spans="2:29" s="8" customFormat="1" ht="14.25">
      <c r="B37" s="102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</row>
    <row r="38" spans="1:29" s="8" customFormat="1" ht="14.25">
      <c r="A38" s="102" t="s">
        <v>54</v>
      </c>
      <c r="B38" s="102"/>
      <c r="C38" s="7"/>
      <c r="D38" s="101" t="s">
        <v>55</v>
      </c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</row>
    <row r="39" spans="1:29" s="27" customFormat="1" ht="24" customHeight="1">
      <c r="A39" s="48"/>
      <c r="B39" s="84"/>
      <c r="C39" s="44"/>
      <c r="D39" s="7"/>
      <c r="E39" s="7"/>
      <c r="F39" s="44"/>
      <c r="G39" s="44"/>
      <c r="H39" s="44"/>
      <c r="I39" s="7"/>
      <c r="J39" s="7"/>
      <c r="K39" s="7"/>
      <c r="L39" s="7"/>
      <c r="M39" s="7"/>
      <c r="N39" s="7"/>
      <c r="O39" s="7"/>
      <c r="P39" s="7"/>
      <c r="Q39" s="44"/>
      <c r="R39" s="44"/>
      <c r="S39" s="44"/>
      <c r="T39" s="44"/>
      <c r="U39" s="26"/>
      <c r="V39" s="26"/>
      <c r="W39" s="26"/>
      <c r="X39" s="26"/>
      <c r="Y39" s="26"/>
      <c r="Z39" s="26"/>
      <c r="AA39" s="26"/>
      <c r="AB39" s="26"/>
      <c r="AC39" s="26"/>
    </row>
    <row r="40" spans="1:45" s="27" customFormat="1" ht="12" customHeight="1" hidden="1">
      <c r="A40" s="48"/>
      <c r="B40" s="84"/>
      <c r="C40" s="44"/>
      <c r="D40" s="85"/>
      <c r="E40" s="84"/>
      <c r="F40" s="84"/>
      <c r="G40" s="85"/>
      <c r="H40" s="84"/>
      <c r="I40" s="84"/>
      <c r="J40" s="85"/>
      <c r="K40" s="84"/>
      <c r="L40" s="86"/>
      <c r="M40" s="84"/>
      <c r="N40" s="7"/>
      <c r="O40" s="44"/>
      <c r="P40" s="44"/>
      <c r="Q40" s="44"/>
      <c r="R40" s="44"/>
      <c r="S40" s="44"/>
      <c r="T40" s="7"/>
      <c r="U40" s="7"/>
      <c r="V40" s="26"/>
      <c r="W40" s="26"/>
      <c r="X40" s="26"/>
      <c r="Y40" s="7"/>
      <c r="Z40" s="7"/>
      <c r="AA40" s="7"/>
      <c r="AB40" s="7"/>
      <c r="AC40" s="7"/>
      <c r="AD40" s="7"/>
      <c r="AE40" s="7"/>
      <c r="AF40" s="7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</row>
    <row r="41" spans="1:45" s="27" customFormat="1" ht="14.25" customHeight="1" hidden="1">
      <c r="A41" s="48"/>
      <c r="B41" s="84"/>
      <c r="C41" s="44"/>
      <c r="D41" s="85"/>
      <c r="E41" s="84"/>
      <c r="F41" s="84"/>
      <c r="G41" s="85"/>
      <c r="H41" s="84"/>
      <c r="I41" s="84"/>
      <c r="J41" s="85"/>
      <c r="K41" s="84"/>
      <c r="L41" s="86"/>
      <c r="M41" s="84"/>
      <c r="N41" s="7"/>
      <c r="O41" s="44"/>
      <c r="P41" s="44"/>
      <c r="Q41" s="44"/>
      <c r="R41" s="44"/>
      <c r="S41" s="44"/>
      <c r="T41" s="7"/>
      <c r="U41" s="7"/>
      <c r="V41" s="26"/>
      <c r="W41" s="26"/>
      <c r="X41" s="26"/>
      <c r="Y41" s="7"/>
      <c r="Z41" s="7"/>
      <c r="AA41" s="7"/>
      <c r="AB41" s="7"/>
      <c r="AC41" s="7"/>
      <c r="AD41" s="7"/>
      <c r="AE41" s="7"/>
      <c r="AF41" s="7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</row>
    <row r="42" spans="1:45" s="27" customFormat="1" ht="19.5" customHeight="1">
      <c r="A42" s="128" t="s">
        <v>53</v>
      </c>
      <c r="B42" s="128"/>
      <c r="C42" s="84"/>
      <c r="D42" s="101" t="s">
        <v>51</v>
      </c>
      <c r="E42" s="84"/>
      <c r="F42" s="84"/>
      <c r="G42" s="85"/>
      <c r="H42" s="84"/>
      <c r="I42" s="84"/>
      <c r="J42" s="85"/>
      <c r="K42" s="84"/>
      <c r="L42" s="86"/>
      <c r="M42" s="84"/>
      <c r="N42" s="7"/>
      <c r="O42" s="44"/>
      <c r="P42" s="44"/>
      <c r="Q42" s="44"/>
      <c r="R42" s="44"/>
      <c r="S42" s="44"/>
      <c r="T42" s="7"/>
      <c r="U42" s="7"/>
      <c r="V42" s="26"/>
      <c r="W42" s="26"/>
      <c r="X42" s="26"/>
      <c r="Y42" s="7"/>
      <c r="Z42" s="7"/>
      <c r="AA42" s="7"/>
      <c r="AB42" s="7"/>
      <c r="AC42" s="7"/>
      <c r="AD42" s="7"/>
      <c r="AE42" s="7"/>
      <c r="AF42" s="7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</row>
    <row r="43" spans="1:20" s="29" customFormat="1" ht="20.25" customHeight="1">
      <c r="A43" s="84" t="s">
        <v>59</v>
      </c>
      <c r="B43" s="101"/>
      <c r="C43" s="84"/>
      <c r="D43" s="101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/>
      <c r="Q43" s="84"/>
      <c r="R43" s="84"/>
      <c r="S43" s="84"/>
      <c r="T43" s="84"/>
    </row>
    <row r="44" spans="1:45" s="27" customFormat="1" ht="14.25">
      <c r="A44" s="48"/>
      <c r="B44" s="84"/>
      <c r="C44" s="44"/>
      <c r="D44" s="85"/>
      <c r="E44" s="84"/>
      <c r="F44" s="84"/>
      <c r="G44" s="85"/>
      <c r="H44" s="84"/>
      <c r="I44" s="84"/>
      <c r="J44" s="85"/>
      <c r="K44" s="84"/>
      <c r="L44" s="86"/>
      <c r="M44" s="84"/>
      <c r="N44" s="7"/>
      <c r="O44" s="44"/>
      <c r="P44" s="44"/>
      <c r="Q44" s="44"/>
      <c r="R44" s="44"/>
      <c r="S44" s="44"/>
      <c r="T44" s="7"/>
      <c r="U44" s="7"/>
      <c r="V44" s="26"/>
      <c r="W44" s="26"/>
      <c r="X44" s="26"/>
      <c r="Y44" s="7"/>
      <c r="Z44" s="7"/>
      <c r="AA44" s="7"/>
      <c r="AB44" s="7"/>
      <c r="AC44" s="7"/>
      <c r="AD44" s="7"/>
      <c r="AE44" s="7"/>
      <c r="AF44" s="7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</row>
    <row r="45" spans="1:45" s="27" customFormat="1" ht="14.25">
      <c r="A45" s="48"/>
      <c r="B45" s="84"/>
      <c r="C45" s="44"/>
      <c r="D45" s="85"/>
      <c r="E45" s="84"/>
      <c r="F45" s="84"/>
      <c r="G45" s="85"/>
      <c r="H45" s="84"/>
      <c r="I45" s="84"/>
      <c r="J45" s="85"/>
      <c r="K45" s="84"/>
      <c r="L45" s="86"/>
      <c r="M45" s="84"/>
      <c r="N45" s="7"/>
      <c r="O45" s="44"/>
      <c r="P45" s="44"/>
      <c r="Q45" s="44"/>
      <c r="R45" s="44"/>
      <c r="S45" s="44"/>
      <c r="T45" s="7"/>
      <c r="U45" s="7"/>
      <c r="V45" s="26"/>
      <c r="W45" s="26"/>
      <c r="X45" s="26"/>
      <c r="Y45" s="7"/>
      <c r="Z45" s="7"/>
      <c r="AA45" s="7"/>
      <c r="AB45" s="7"/>
      <c r="AC45" s="7"/>
      <c r="AD45" s="7"/>
      <c r="AE45" s="7"/>
      <c r="AF45" s="7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</row>
    <row r="46" spans="1:45" s="27" customFormat="1" ht="14.25">
      <c r="A46" s="43"/>
      <c r="B46" s="84"/>
      <c r="C46" s="44"/>
      <c r="D46" s="85"/>
      <c r="E46" s="84"/>
      <c r="F46" s="84"/>
      <c r="G46" s="85"/>
      <c r="H46" s="84"/>
      <c r="I46" s="84"/>
      <c r="J46" s="85"/>
      <c r="K46" s="84"/>
      <c r="L46" s="86"/>
      <c r="M46" s="84"/>
      <c r="N46" s="7"/>
      <c r="O46" s="44"/>
      <c r="P46" s="44"/>
      <c r="Q46" s="44"/>
      <c r="R46" s="44"/>
      <c r="S46" s="44"/>
      <c r="T46" s="7"/>
      <c r="U46" s="7"/>
      <c r="V46" s="26"/>
      <c r="W46" s="26"/>
      <c r="X46" s="26"/>
      <c r="Y46" s="7"/>
      <c r="Z46" s="7"/>
      <c r="AA46" s="7"/>
      <c r="AB46" s="7"/>
      <c r="AC46" s="7"/>
      <c r="AD46" s="7"/>
      <c r="AE46" s="7"/>
      <c r="AF46" s="7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</row>
    <row r="47" spans="1:45" s="27" customFormat="1" ht="14.25">
      <c r="A47" s="48"/>
      <c r="B47" s="84"/>
      <c r="C47" s="44"/>
      <c r="D47" s="85"/>
      <c r="E47" s="84"/>
      <c r="F47" s="84"/>
      <c r="G47" s="85"/>
      <c r="H47" s="84"/>
      <c r="I47" s="84"/>
      <c r="J47" s="85"/>
      <c r="K47" s="84"/>
      <c r="L47" s="86"/>
      <c r="M47" s="84"/>
      <c r="N47" s="7"/>
      <c r="O47" s="44"/>
      <c r="P47" s="44"/>
      <c r="Q47" s="44"/>
      <c r="R47" s="44"/>
      <c r="S47" s="44"/>
      <c r="T47" s="7"/>
      <c r="U47" s="7"/>
      <c r="V47" s="26"/>
      <c r="W47" s="26"/>
      <c r="X47" s="26"/>
      <c r="Y47" s="7"/>
      <c r="Z47" s="7"/>
      <c r="AA47" s="7"/>
      <c r="AB47" s="7"/>
      <c r="AC47" s="7"/>
      <c r="AD47" s="7"/>
      <c r="AE47" s="7"/>
      <c r="AF47" s="7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</row>
    <row r="48" spans="1:45" s="27" customFormat="1" ht="14.25">
      <c r="A48" s="48"/>
      <c r="B48" s="84"/>
      <c r="C48" s="44"/>
      <c r="D48" s="85"/>
      <c r="E48" s="84"/>
      <c r="F48" s="84"/>
      <c r="G48" s="85"/>
      <c r="H48" s="84"/>
      <c r="I48" s="84"/>
      <c r="J48" s="85"/>
      <c r="K48" s="84"/>
      <c r="L48" s="86"/>
      <c r="M48" s="84"/>
      <c r="N48" s="7"/>
      <c r="O48" s="44"/>
      <c r="P48" s="44"/>
      <c r="Q48" s="44"/>
      <c r="R48" s="44"/>
      <c r="S48" s="44"/>
      <c r="T48" s="7"/>
      <c r="U48" s="7"/>
      <c r="V48" s="26"/>
      <c r="W48" s="26"/>
      <c r="X48" s="26"/>
      <c r="Y48" s="7"/>
      <c r="Z48" s="7"/>
      <c r="AA48" s="7"/>
      <c r="AB48" s="7"/>
      <c r="AC48" s="7"/>
      <c r="AD48" s="7"/>
      <c r="AE48" s="7"/>
      <c r="AF48" s="7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</row>
    <row r="49" spans="1:45" s="27" customFormat="1" ht="14.25">
      <c r="A49" s="48"/>
      <c r="B49" s="84"/>
      <c r="C49" s="44"/>
      <c r="D49" s="85"/>
      <c r="E49" s="84"/>
      <c r="F49" s="84"/>
      <c r="G49" s="85"/>
      <c r="H49" s="84"/>
      <c r="I49" s="84"/>
      <c r="J49" s="85"/>
      <c r="K49" s="84"/>
      <c r="L49" s="86"/>
      <c r="M49" s="84"/>
      <c r="N49" s="7"/>
      <c r="O49" s="44"/>
      <c r="P49" s="44"/>
      <c r="Q49" s="44"/>
      <c r="R49" s="44"/>
      <c r="S49" s="44"/>
      <c r="T49" s="7"/>
      <c r="U49" s="7"/>
      <c r="V49" s="26"/>
      <c r="W49" s="26"/>
      <c r="X49" s="26"/>
      <c r="Y49" s="7"/>
      <c r="Z49" s="7"/>
      <c r="AA49" s="7"/>
      <c r="AB49" s="7"/>
      <c r="AC49" s="7"/>
      <c r="AD49" s="7"/>
      <c r="AE49" s="7"/>
      <c r="AF49" s="7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</row>
    <row r="50" spans="1:45" s="27" customFormat="1" ht="14.25">
      <c r="A50" s="48"/>
      <c r="B50" s="84"/>
      <c r="C50" s="44"/>
      <c r="D50" s="85"/>
      <c r="E50" s="84"/>
      <c r="F50" s="84"/>
      <c r="G50" s="85"/>
      <c r="H50" s="84"/>
      <c r="I50" s="84"/>
      <c r="J50" s="85"/>
      <c r="K50" s="84"/>
      <c r="L50" s="86"/>
      <c r="M50" s="84"/>
      <c r="N50" s="7"/>
      <c r="O50" s="44"/>
      <c r="P50" s="44"/>
      <c r="Q50" s="44"/>
      <c r="R50" s="44"/>
      <c r="S50" s="44"/>
      <c r="T50" s="7"/>
      <c r="U50" s="7"/>
      <c r="V50" s="26"/>
      <c r="W50" s="26"/>
      <c r="X50" s="26"/>
      <c r="Y50" s="7"/>
      <c r="Z50" s="7"/>
      <c r="AA50" s="7"/>
      <c r="AB50" s="7"/>
      <c r="AC50" s="7"/>
      <c r="AD50" s="7"/>
      <c r="AE50" s="7"/>
      <c r="AF50" s="7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</row>
    <row r="51" spans="1:32" s="26" customFormat="1" ht="14.25">
      <c r="A51" s="44"/>
      <c r="B51" s="84"/>
      <c r="C51" s="44"/>
      <c r="D51" s="85"/>
      <c r="E51" s="84"/>
      <c r="F51" s="84"/>
      <c r="G51" s="85"/>
      <c r="H51" s="84"/>
      <c r="I51" s="84"/>
      <c r="J51" s="85"/>
      <c r="K51" s="84"/>
      <c r="L51" s="86"/>
      <c r="M51" s="84"/>
      <c r="N51" s="7"/>
      <c r="O51" s="44"/>
      <c r="P51" s="44"/>
      <c r="Q51" s="44"/>
      <c r="R51" s="44"/>
      <c r="S51" s="44"/>
      <c r="T51" s="7"/>
      <c r="U51" s="7"/>
      <c r="Y51" s="7"/>
      <c r="Z51" s="7"/>
      <c r="AA51" s="7"/>
      <c r="AB51" s="7"/>
      <c r="AC51" s="7"/>
      <c r="AD51" s="7"/>
      <c r="AE51" s="7"/>
      <c r="AF51" s="7"/>
    </row>
    <row r="52" spans="1:32" s="26" customFormat="1" ht="14.25">
      <c r="A52" s="44"/>
      <c r="B52" s="84"/>
      <c r="C52" s="44"/>
      <c r="D52" s="85"/>
      <c r="E52" s="84"/>
      <c r="F52" s="84"/>
      <c r="G52" s="85"/>
      <c r="H52" s="84"/>
      <c r="I52" s="84"/>
      <c r="J52" s="85"/>
      <c r="K52" s="84"/>
      <c r="L52" s="86"/>
      <c r="M52" s="84"/>
      <c r="N52" s="7"/>
      <c r="O52" s="44"/>
      <c r="P52" s="44"/>
      <c r="Q52" s="44"/>
      <c r="R52" s="44"/>
      <c r="S52" s="44"/>
      <c r="T52" s="7"/>
      <c r="U52" s="7"/>
      <c r="Y52" s="7"/>
      <c r="Z52" s="7"/>
      <c r="AA52" s="7"/>
      <c r="AB52" s="7"/>
      <c r="AC52" s="7"/>
      <c r="AD52" s="7"/>
      <c r="AE52" s="7"/>
      <c r="AF52" s="7"/>
    </row>
    <row r="53" spans="1:32" s="26" customFormat="1" ht="14.25">
      <c r="A53" s="44"/>
      <c r="B53" s="84"/>
      <c r="C53" s="44"/>
      <c r="D53" s="85"/>
      <c r="E53" s="84"/>
      <c r="F53" s="84"/>
      <c r="G53" s="85"/>
      <c r="H53" s="84"/>
      <c r="I53" s="84"/>
      <c r="J53" s="85"/>
      <c r="K53" s="84"/>
      <c r="L53" s="86"/>
      <c r="M53" s="84"/>
      <c r="N53" s="7"/>
      <c r="O53" s="44"/>
      <c r="P53" s="44"/>
      <c r="Q53" s="44"/>
      <c r="R53" s="44"/>
      <c r="S53" s="44"/>
      <c r="T53" s="7"/>
      <c r="U53" s="7"/>
      <c r="Y53" s="7"/>
      <c r="Z53" s="7"/>
      <c r="AA53" s="7"/>
      <c r="AB53" s="7"/>
      <c r="AC53" s="7"/>
      <c r="AD53" s="7"/>
      <c r="AE53" s="7"/>
      <c r="AF53" s="7"/>
    </row>
    <row r="54" spans="1:32" s="26" customFormat="1" ht="14.25">
      <c r="A54" s="44"/>
      <c r="B54" s="84"/>
      <c r="C54" s="44"/>
      <c r="D54" s="85"/>
      <c r="E54" s="84"/>
      <c r="F54" s="84"/>
      <c r="G54" s="85"/>
      <c r="H54" s="84"/>
      <c r="I54" s="84"/>
      <c r="J54" s="85"/>
      <c r="K54" s="84"/>
      <c r="L54" s="86"/>
      <c r="M54" s="84"/>
      <c r="N54" s="7"/>
      <c r="O54" s="44"/>
      <c r="P54" s="44"/>
      <c r="Q54" s="44"/>
      <c r="R54" s="44"/>
      <c r="S54" s="44"/>
      <c r="T54" s="7"/>
      <c r="U54" s="7"/>
      <c r="Y54" s="7"/>
      <c r="Z54" s="7"/>
      <c r="AA54" s="7"/>
      <c r="AB54" s="7"/>
      <c r="AC54" s="7"/>
      <c r="AD54" s="7"/>
      <c r="AE54" s="7"/>
      <c r="AF54" s="7"/>
    </row>
    <row r="55" spans="1:32" s="26" customFormat="1" ht="14.25">
      <c r="A55" s="44"/>
      <c r="B55" s="84"/>
      <c r="C55" s="44"/>
      <c r="D55" s="85"/>
      <c r="E55" s="84"/>
      <c r="F55" s="84"/>
      <c r="G55" s="85"/>
      <c r="H55" s="84"/>
      <c r="I55" s="84"/>
      <c r="J55" s="85"/>
      <c r="K55" s="84"/>
      <c r="L55" s="86"/>
      <c r="M55" s="84"/>
      <c r="N55" s="7"/>
      <c r="O55" s="44"/>
      <c r="P55" s="44"/>
      <c r="Q55" s="44"/>
      <c r="R55" s="44"/>
      <c r="S55" s="44"/>
      <c r="T55" s="7"/>
      <c r="U55" s="7"/>
      <c r="Y55" s="7"/>
      <c r="Z55" s="7"/>
      <c r="AA55" s="7"/>
      <c r="AB55" s="7"/>
      <c r="AC55" s="7"/>
      <c r="AD55" s="7"/>
      <c r="AE55" s="7"/>
      <c r="AF55" s="7"/>
    </row>
    <row r="56" spans="1:32" s="26" customFormat="1" ht="14.25">
      <c r="A56" s="44"/>
      <c r="B56" s="84"/>
      <c r="C56" s="44"/>
      <c r="D56" s="85"/>
      <c r="E56" s="84"/>
      <c r="F56" s="84"/>
      <c r="G56" s="85"/>
      <c r="H56" s="84"/>
      <c r="I56" s="84"/>
      <c r="J56" s="85"/>
      <c r="K56" s="84"/>
      <c r="L56" s="86"/>
      <c r="M56" s="84"/>
      <c r="N56" s="7"/>
      <c r="O56" s="44"/>
      <c r="P56" s="44"/>
      <c r="Q56" s="44"/>
      <c r="R56" s="44"/>
      <c r="S56" s="44"/>
      <c r="T56" s="7"/>
      <c r="U56" s="7"/>
      <c r="Y56" s="7"/>
      <c r="Z56" s="7"/>
      <c r="AA56" s="7"/>
      <c r="AB56" s="7"/>
      <c r="AC56" s="7"/>
      <c r="AD56" s="7"/>
      <c r="AE56" s="7"/>
      <c r="AF56" s="7"/>
    </row>
    <row r="57" spans="1:32" s="26" customFormat="1" ht="14.25">
      <c r="A57" s="44"/>
      <c r="B57" s="84"/>
      <c r="C57" s="44"/>
      <c r="D57" s="85"/>
      <c r="E57" s="84"/>
      <c r="F57" s="84"/>
      <c r="G57" s="85"/>
      <c r="H57" s="84"/>
      <c r="I57" s="84"/>
      <c r="J57" s="85"/>
      <c r="K57" s="84"/>
      <c r="L57" s="86"/>
      <c r="M57" s="84"/>
      <c r="N57" s="7"/>
      <c r="O57" s="44"/>
      <c r="P57" s="44"/>
      <c r="Q57" s="44"/>
      <c r="R57" s="44"/>
      <c r="S57" s="44"/>
      <c r="T57" s="7"/>
      <c r="U57" s="7"/>
      <c r="Y57" s="7"/>
      <c r="Z57" s="7"/>
      <c r="AA57" s="7"/>
      <c r="AB57" s="7"/>
      <c r="AC57" s="7"/>
      <c r="AD57" s="7"/>
      <c r="AE57" s="7"/>
      <c r="AF57" s="7"/>
    </row>
    <row r="58" spans="1:32" s="26" customFormat="1" ht="14.25">
      <c r="A58" s="44"/>
      <c r="B58" s="84"/>
      <c r="C58" s="44"/>
      <c r="D58" s="85"/>
      <c r="E58" s="84"/>
      <c r="F58" s="84"/>
      <c r="G58" s="85"/>
      <c r="H58" s="84"/>
      <c r="I58" s="84"/>
      <c r="J58" s="85"/>
      <c r="K58" s="84"/>
      <c r="L58" s="86"/>
      <c r="M58" s="84"/>
      <c r="N58" s="7"/>
      <c r="O58" s="44"/>
      <c r="P58" s="44"/>
      <c r="Q58" s="44"/>
      <c r="R58" s="44"/>
      <c r="S58" s="44"/>
      <c r="T58" s="7"/>
      <c r="U58" s="7"/>
      <c r="Y58" s="7"/>
      <c r="Z58" s="7"/>
      <c r="AA58" s="7"/>
      <c r="AB58" s="7"/>
      <c r="AC58" s="7"/>
      <c r="AD58" s="7"/>
      <c r="AE58" s="7"/>
      <c r="AF58" s="7"/>
    </row>
    <row r="59" spans="1:32" s="26" customFormat="1" ht="14.25">
      <c r="A59" s="44"/>
      <c r="B59" s="84"/>
      <c r="C59" s="44"/>
      <c r="D59" s="85"/>
      <c r="E59" s="84"/>
      <c r="F59" s="84"/>
      <c r="G59" s="85"/>
      <c r="H59" s="84"/>
      <c r="I59" s="84"/>
      <c r="J59" s="85"/>
      <c r="K59" s="84"/>
      <c r="L59" s="86"/>
      <c r="M59" s="84"/>
      <c r="N59" s="7"/>
      <c r="O59" s="44"/>
      <c r="P59" s="44"/>
      <c r="Q59" s="44"/>
      <c r="R59" s="44"/>
      <c r="S59" s="44"/>
      <c r="T59" s="7"/>
      <c r="U59" s="7"/>
      <c r="Y59" s="7"/>
      <c r="Z59" s="7"/>
      <c r="AA59" s="7"/>
      <c r="AB59" s="7"/>
      <c r="AC59" s="7"/>
      <c r="AD59" s="7"/>
      <c r="AE59" s="7"/>
      <c r="AF59" s="7"/>
    </row>
    <row r="60" spans="1:32" s="26" customFormat="1" ht="14.25">
      <c r="A60" s="44"/>
      <c r="B60" s="84"/>
      <c r="C60" s="44"/>
      <c r="D60" s="85"/>
      <c r="E60" s="84"/>
      <c r="F60" s="84"/>
      <c r="G60" s="85"/>
      <c r="H60" s="84"/>
      <c r="I60" s="84"/>
      <c r="J60" s="85"/>
      <c r="K60" s="84"/>
      <c r="L60" s="86"/>
      <c r="M60" s="84"/>
      <c r="N60" s="7"/>
      <c r="O60" s="44"/>
      <c r="P60" s="44"/>
      <c r="Q60" s="44"/>
      <c r="R60" s="44"/>
      <c r="S60" s="44"/>
      <c r="T60" s="7"/>
      <c r="U60" s="7"/>
      <c r="Y60" s="7"/>
      <c r="Z60" s="7"/>
      <c r="AA60" s="7"/>
      <c r="AB60" s="7"/>
      <c r="AC60" s="7"/>
      <c r="AD60" s="7"/>
      <c r="AE60" s="7"/>
      <c r="AF60" s="7"/>
    </row>
    <row r="61" spans="1:32" s="26" customFormat="1" ht="14.25">
      <c r="A61" s="44"/>
      <c r="B61" s="84"/>
      <c r="C61" s="44"/>
      <c r="D61" s="85"/>
      <c r="E61" s="84"/>
      <c r="F61" s="84"/>
      <c r="G61" s="85"/>
      <c r="H61" s="84"/>
      <c r="I61" s="84"/>
      <c r="J61" s="85"/>
      <c r="K61" s="84"/>
      <c r="L61" s="86"/>
      <c r="M61" s="84"/>
      <c r="N61" s="7"/>
      <c r="O61" s="44"/>
      <c r="P61" s="44"/>
      <c r="Q61" s="44"/>
      <c r="R61" s="44"/>
      <c r="S61" s="44"/>
      <c r="T61" s="7"/>
      <c r="U61" s="7"/>
      <c r="Y61" s="7"/>
      <c r="Z61" s="7"/>
      <c r="AA61" s="7"/>
      <c r="AB61" s="7"/>
      <c r="AC61" s="7"/>
      <c r="AD61" s="7"/>
      <c r="AE61" s="7"/>
      <c r="AF61" s="7"/>
    </row>
    <row r="62" spans="1:32" s="26" customFormat="1" ht="14.25">
      <c r="A62" s="44"/>
      <c r="B62" s="84"/>
      <c r="C62" s="44"/>
      <c r="D62" s="85"/>
      <c r="E62" s="84"/>
      <c r="F62" s="84"/>
      <c r="G62" s="85"/>
      <c r="H62" s="84"/>
      <c r="I62" s="84"/>
      <c r="J62" s="85"/>
      <c r="K62" s="84"/>
      <c r="L62" s="86"/>
      <c r="M62" s="84"/>
      <c r="N62" s="7"/>
      <c r="O62" s="44"/>
      <c r="P62" s="44"/>
      <c r="Q62" s="44"/>
      <c r="R62" s="44"/>
      <c r="S62" s="44"/>
      <c r="T62" s="7"/>
      <c r="U62" s="7"/>
      <c r="Y62" s="7"/>
      <c r="Z62" s="7"/>
      <c r="AA62" s="7"/>
      <c r="AB62" s="7"/>
      <c r="AC62" s="7"/>
      <c r="AD62" s="7"/>
      <c r="AE62" s="7"/>
      <c r="AF62" s="7"/>
    </row>
    <row r="63" spans="1:32" s="26" customFormat="1" ht="14.25">
      <c r="A63" s="44"/>
      <c r="B63" s="84"/>
      <c r="C63" s="44"/>
      <c r="D63" s="85"/>
      <c r="E63" s="84"/>
      <c r="F63" s="84"/>
      <c r="G63" s="85"/>
      <c r="H63" s="84"/>
      <c r="I63" s="84"/>
      <c r="J63" s="85"/>
      <c r="K63" s="84"/>
      <c r="L63" s="86"/>
      <c r="M63" s="84"/>
      <c r="N63" s="7"/>
      <c r="O63" s="44"/>
      <c r="P63" s="44"/>
      <c r="Q63" s="44"/>
      <c r="R63" s="44"/>
      <c r="S63" s="44"/>
      <c r="T63" s="7"/>
      <c r="U63" s="7"/>
      <c r="Y63" s="7"/>
      <c r="Z63" s="7"/>
      <c r="AA63" s="7"/>
      <c r="AB63" s="7"/>
      <c r="AC63" s="7"/>
      <c r="AD63" s="7"/>
      <c r="AE63" s="7"/>
      <c r="AF63" s="7"/>
    </row>
    <row r="64" spans="1:32" s="26" customFormat="1" ht="14.25">
      <c r="A64" s="44"/>
      <c r="B64" s="84"/>
      <c r="C64" s="44"/>
      <c r="D64" s="85"/>
      <c r="E64" s="84"/>
      <c r="F64" s="84"/>
      <c r="G64" s="85"/>
      <c r="H64" s="84"/>
      <c r="I64" s="84"/>
      <c r="J64" s="85"/>
      <c r="K64" s="84"/>
      <c r="L64" s="86"/>
      <c r="M64" s="84"/>
      <c r="N64" s="7"/>
      <c r="O64" s="44"/>
      <c r="P64" s="44"/>
      <c r="Q64" s="44"/>
      <c r="R64" s="44"/>
      <c r="S64" s="44"/>
      <c r="T64" s="7"/>
      <c r="U64" s="7"/>
      <c r="Y64" s="7"/>
      <c r="Z64" s="7"/>
      <c r="AA64" s="7"/>
      <c r="AB64" s="7"/>
      <c r="AC64" s="7"/>
      <c r="AD64" s="7"/>
      <c r="AE64" s="7"/>
      <c r="AF64" s="7"/>
    </row>
    <row r="65" spans="1:32" s="26" customFormat="1" ht="14.25">
      <c r="A65" s="44"/>
      <c r="B65" s="84"/>
      <c r="C65" s="44"/>
      <c r="D65" s="85"/>
      <c r="E65" s="84"/>
      <c r="F65" s="84"/>
      <c r="G65" s="85"/>
      <c r="H65" s="84"/>
      <c r="I65" s="84"/>
      <c r="J65" s="85"/>
      <c r="K65" s="84"/>
      <c r="L65" s="86"/>
      <c r="M65" s="84"/>
      <c r="N65" s="7"/>
      <c r="O65" s="44"/>
      <c r="P65" s="44"/>
      <c r="Q65" s="44"/>
      <c r="R65" s="44"/>
      <c r="S65" s="44"/>
      <c r="T65" s="7"/>
      <c r="U65" s="7"/>
      <c r="Y65" s="7"/>
      <c r="Z65" s="7"/>
      <c r="AA65" s="7"/>
      <c r="AB65" s="7"/>
      <c r="AC65" s="7"/>
      <c r="AD65" s="7"/>
      <c r="AE65" s="7"/>
      <c r="AF65" s="7"/>
    </row>
    <row r="66" spans="1:32" s="26" customFormat="1" ht="14.25">
      <c r="A66" s="44"/>
      <c r="B66" s="84"/>
      <c r="C66" s="44"/>
      <c r="D66" s="85"/>
      <c r="E66" s="84"/>
      <c r="F66" s="84"/>
      <c r="G66" s="85"/>
      <c r="H66" s="84"/>
      <c r="I66" s="84"/>
      <c r="J66" s="85"/>
      <c r="K66" s="84"/>
      <c r="L66" s="86"/>
      <c r="M66" s="84"/>
      <c r="N66" s="7"/>
      <c r="O66" s="44"/>
      <c r="P66" s="44"/>
      <c r="Q66" s="44"/>
      <c r="R66" s="44"/>
      <c r="S66" s="44"/>
      <c r="T66" s="7"/>
      <c r="U66" s="7"/>
      <c r="Y66" s="7"/>
      <c r="Z66" s="7"/>
      <c r="AA66" s="7"/>
      <c r="AB66" s="7"/>
      <c r="AC66" s="7"/>
      <c r="AD66" s="7"/>
      <c r="AE66" s="7"/>
      <c r="AF66" s="7"/>
    </row>
    <row r="67" spans="1:45" s="27" customFormat="1" ht="14.25">
      <c r="A67" s="48"/>
      <c r="B67" s="84"/>
      <c r="C67" s="44"/>
      <c r="D67" s="85"/>
      <c r="E67" s="84"/>
      <c r="F67" s="84"/>
      <c r="G67" s="85"/>
      <c r="H67" s="84"/>
      <c r="I67" s="84"/>
      <c r="J67" s="85"/>
      <c r="K67" s="84"/>
      <c r="L67" s="86"/>
      <c r="M67" s="84"/>
      <c r="N67" s="7"/>
      <c r="O67" s="44"/>
      <c r="P67" s="44"/>
      <c r="Q67" s="44"/>
      <c r="R67" s="44"/>
      <c r="S67" s="44"/>
      <c r="T67" s="7"/>
      <c r="U67" s="7"/>
      <c r="V67" s="26"/>
      <c r="W67" s="26"/>
      <c r="X67" s="26"/>
      <c r="Y67" s="7"/>
      <c r="Z67" s="7"/>
      <c r="AA67" s="7"/>
      <c r="AB67" s="7"/>
      <c r="AC67" s="7"/>
      <c r="AD67" s="7"/>
      <c r="AE67" s="7"/>
      <c r="AF67" s="7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</row>
    <row r="68" spans="1:45" s="27" customFormat="1" ht="14.25">
      <c r="A68" s="48"/>
      <c r="B68" s="84"/>
      <c r="C68" s="44"/>
      <c r="D68" s="85"/>
      <c r="E68" s="84"/>
      <c r="F68" s="84"/>
      <c r="G68" s="85"/>
      <c r="H68" s="84"/>
      <c r="I68" s="84"/>
      <c r="J68" s="85"/>
      <c r="K68" s="84"/>
      <c r="L68" s="86"/>
      <c r="M68" s="84"/>
      <c r="N68" s="7"/>
      <c r="O68" s="44"/>
      <c r="P68" s="44"/>
      <c r="Q68" s="44"/>
      <c r="R68" s="44"/>
      <c r="S68" s="44"/>
      <c r="T68" s="7"/>
      <c r="U68" s="7"/>
      <c r="V68" s="26"/>
      <c r="W68" s="26"/>
      <c r="X68" s="26"/>
      <c r="Y68" s="7"/>
      <c r="Z68" s="7"/>
      <c r="AA68" s="7"/>
      <c r="AB68" s="7"/>
      <c r="AC68" s="7"/>
      <c r="AD68" s="7"/>
      <c r="AE68" s="7"/>
      <c r="AF68" s="7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</row>
    <row r="69" spans="1:45" s="27" customFormat="1" ht="14.25">
      <c r="A69" s="48"/>
      <c r="B69" s="84"/>
      <c r="C69" s="44"/>
      <c r="D69" s="85"/>
      <c r="E69" s="84"/>
      <c r="F69" s="84"/>
      <c r="G69" s="85"/>
      <c r="H69" s="84"/>
      <c r="I69" s="84"/>
      <c r="J69" s="85"/>
      <c r="K69" s="84"/>
      <c r="L69" s="86"/>
      <c r="M69" s="84"/>
      <c r="N69" s="7"/>
      <c r="O69" s="44"/>
      <c r="P69" s="44"/>
      <c r="Q69" s="44"/>
      <c r="R69" s="44"/>
      <c r="S69" s="44"/>
      <c r="T69" s="7"/>
      <c r="U69" s="7"/>
      <c r="V69" s="26"/>
      <c r="W69" s="26"/>
      <c r="X69" s="26"/>
      <c r="Y69" s="7"/>
      <c r="Z69" s="7"/>
      <c r="AA69" s="7"/>
      <c r="AB69" s="7"/>
      <c r="AC69" s="7"/>
      <c r="AD69" s="7"/>
      <c r="AE69" s="7"/>
      <c r="AF69" s="7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</row>
    <row r="70" spans="1:45" s="27" customFormat="1" ht="14.25">
      <c r="A70" s="48"/>
      <c r="B70" s="84"/>
      <c r="C70" s="44"/>
      <c r="D70" s="85"/>
      <c r="E70" s="84"/>
      <c r="F70" s="84"/>
      <c r="G70" s="85"/>
      <c r="H70" s="84"/>
      <c r="I70" s="84"/>
      <c r="J70" s="85"/>
      <c r="K70" s="84"/>
      <c r="L70" s="86"/>
      <c r="M70" s="84"/>
      <c r="N70" s="7"/>
      <c r="O70" s="44"/>
      <c r="P70" s="44"/>
      <c r="Q70" s="44"/>
      <c r="R70" s="44"/>
      <c r="S70" s="44"/>
      <c r="T70" s="7"/>
      <c r="U70" s="7"/>
      <c r="V70" s="26"/>
      <c r="W70" s="26"/>
      <c r="X70" s="26"/>
      <c r="Y70" s="7"/>
      <c r="Z70" s="7"/>
      <c r="AA70" s="7"/>
      <c r="AB70" s="7"/>
      <c r="AC70" s="7"/>
      <c r="AD70" s="7"/>
      <c r="AE70" s="7"/>
      <c r="AF70" s="7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</row>
    <row r="71" spans="1:45" s="27" customFormat="1" ht="14.25">
      <c r="A71" s="48"/>
      <c r="B71" s="84"/>
      <c r="C71" s="44"/>
      <c r="D71" s="85"/>
      <c r="E71" s="84"/>
      <c r="F71" s="84"/>
      <c r="G71" s="85"/>
      <c r="H71" s="84"/>
      <c r="I71" s="84"/>
      <c r="J71" s="85"/>
      <c r="K71" s="84"/>
      <c r="L71" s="86"/>
      <c r="M71" s="84"/>
      <c r="N71" s="7"/>
      <c r="O71" s="44"/>
      <c r="P71" s="44"/>
      <c r="Q71" s="44"/>
      <c r="R71" s="44"/>
      <c r="S71" s="44"/>
      <c r="T71" s="7"/>
      <c r="U71" s="7"/>
      <c r="V71" s="26"/>
      <c r="W71" s="26"/>
      <c r="X71" s="26"/>
      <c r="Y71" s="7"/>
      <c r="Z71" s="7"/>
      <c r="AA71" s="7"/>
      <c r="AB71" s="7"/>
      <c r="AC71" s="7"/>
      <c r="AD71" s="7"/>
      <c r="AE71" s="7"/>
      <c r="AF71" s="7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</row>
    <row r="72" spans="1:45" s="27" customFormat="1" ht="14.25">
      <c r="A72" s="48"/>
      <c r="B72" s="84"/>
      <c r="C72" s="44"/>
      <c r="D72" s="85"/>
      <c r="E72" s="84"/>
      <c r="F72" s="84"/>
      <c r="G72" s="85"/>
      <c r="H72" s="84"/>
      <c r="I72" s="84"/>
      <c r="J72" s="85"/>
      <c r="K72" s="84"/>
      <c r="L72" s="86"/>
      <c r="M72" s="84"/>
      <c r="N72" s="7"/>
      <c r="O72" s="44"/>
      <c r="P72" s="44"/>
      <c r="Q72" s="44"/>
      <c r="R72" s="44"/>
      <c r="S72" s="44"/>
      <c r="T72" s="7"/>
      <c r="U72" s="7"/>
      <c r="V72" s="26"/>
      <c r="W72" s="26"/>
      <c r="X72" s="26"/>
      <c r="Y72" s="7"/>
      <c r="Z72" s="7"/>
      <c r="AA72" s="7"/>
      <c r="AB72" s="7"/>
      <c r="AC72" s="7"/>
      <c r="AD72" s="7"/>
      <c r="AE72" s="7"/>
      <c r="AF72" s="7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</row>
    <row r="73" spans="1:45" s="27" customFormat="1" ht="14.25">
      <c r="A73" s="48"/>
      <c r="B73" s="84"/>
      <c r="C73" s="44"/>
      <c r="D73" s="85"/>
      <c r="E73" s="84"/>
      <c r="F73" s="84"/>
      <c r="G73" s="85"/>
      <c r="H73" s="84"/>
      <c r="I73" s="84"/>
      <c r="J73" s="85"/>
      <c r="K73" s="84"/>
      <c r="L73" s="86"/>
      <c r="M73" s="84"/>
      <c r="N73" s="7"/>
      <c r="O73" s="44"/>
      <c r="P73" s="44"/>
      <c r="Q73" s="44"/>
      <c r="R73" s="44"/>
      <c r="S73" s="44"/>
      <c r="T73" s="7"/>
      <c r="U73" s="7"/>
      <c r="V73" s="26"/>
      <c r="W73" s="26"/>
      <c r="X73" s="26"/>
      <c r="Y73" s="7"/>
      <c r="Z73" s="7"/>
      <c r="AA73" s="7"/>
      <c r="AB73" s="7"/>
      <c r="AC73" s="7"/>
      <c r="AD73" s="7"/>
      <c r="AE73" s="7"/>
      <c r="AF73" s="7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</row>
    <row r="74" spans="1:45" s="27" customFormat="1" ht="14.25">
      <c r="A74" s="48"/>
      <c r="B74" s="84"/>
      <c r="C74" s="44"/>
      <c r="D74" s="85"/>
      <c r="E74" s="84"/>
      <c r="F74" s="84"/>
      <c r="G74" s="85"/>
      <c r="H74" s="84"/>
      <c r="I74" s="84"/>
      <c r="J74" s="85"/>
      <c r="K74" s="84"/>
      <c r="L74" s="86"/>
      <c r="M74" s="84"/>
      <c r="N74" s="7"/>
      <c r="O74" s="44"/>
      <c r="P74" s="44"/>
      <c r="Q74" s="44"/>
      <c r="R74" s="44"/>
      <c r="S74" s="44"/>
      <c r="T74" s="7"/>
      <c r="U74" s="7"/>
      <c r="V74" s="26"/>
      <c r="W74" s="26"/>
      <c r="X74" s="26"/>
      <c r="Y74" s="7"/>
      <c r="Z74" s="7"/>
      <c r="AA74" s="7"/>
      <c r="AB74" s="7"/>
      <c r="AC74" s="7"/>
      <c r="AD74" s="7"/>
      <c r="AE74" s="7"/>
      <c r="AF74" s="7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</row>
    <row r="75" spans="1:45" s="27" customFormat="1" ht="14.25">
      <c r="A75" s="48"/>
      <c r="B75" s="84"/>
      <c r="C75" s="44"/>
      <c r="D75" s="85"/>
      <c r="E75" s="84"/>
      <c r="F75" s="84"/>
      <c r="G75" s="85"/>
      <c r="H75" s="84"/>
      <c r="I75" s="84"/>
      <c r="J75" s="85"/>
      <c r="K75" s="84"/>
      <c r="L75" s="86"/>
      <c r="M75" s="84"/>
      <c r="N75" s="7"/>
      <c r="O75" s="44"/>
      <c r="P75" s="44"/>
      <c r="Q75" s="44"/>
      <c r="R75" s="44"/>
      <c r="S75" s="44"/>
      <c r="T75" s="7"/>
      <c r="U75" s="7"/>
      <c r="V75" s="26"/>
      <c r="W75" s="26"/>
      <c r="X75" s="26"/>
      <c r="Y75" s="7"/>
      <c r="Z75" s="7"/>
      <c r="AA75" s="7"/>
      <c r="AB75" s="7"/>
      <c r="AC75" s="7"/>
      <c r="AD75" s="7"/>
      <c r="AE75" s="7"/>
      <c r="AF75" s="7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</row>
    <row r="76" spans="2:45" s="8" customFormat="1" ht="14.25">
      <c r="B76" s="84"/>
      <c r="C76" s="7"/>
      <c r="D76" s="85"/>
      <c r="E76" s="84"/>
      <c r="F76" s="84"/>
      <c r="G76" s="85"/>
      <c r="H76" s="84"/>
      <c r="I76" s="84"/>
      <c r="J76" s="85"/>
      <c r="K76" s="84"/>
      <c r="L76" s="86"/>
      <c r="M76" s="84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  <c r="AL76" s="7"/>
      <c r="AM76" s="7"/>
      <c r="AN76" s="7"/>
      <c r="AO76" s="7"/>
      <c r="AP76" s="7"/>
      <c r="AQ76" s="7"/>
      <c r="AR76" s="7"/>
      <c r="AS76" s="7"/>
    </row>
    <row r="77" spans="2:52" s="8" customFormat="1" ht="14.25">
      <c r="B77" s="7"/>
      <c r="C77" s="84"/>
      <c r="D77" s="87"/>
      <c r="E77" s="83"/>
      <c r="F77" s="83"/>
      <c r="G77" s="87"/>
      <c r="H77" s="83"/>
      <c r="I77" s="84"/>
      <c r="J77" s="85"/>
      <c r="K77" s="84"/>
      <c r="L77" s="86"/>
      <c r="M77" s="84"/>
      <c r="N77" s="84"/>
      <c r="O77" s="84"/>
      <c r="P77" s="84"/>
      <c r="Q77" s="84"/>
      <c r="R77" s="84"/>
      <c r="S77" s="84"/>
      <c r="T77" s="84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  <c r="AL77" s="7"/>
      <c r="AM77" s="7"/>
      <c r="AN77" s="7"/>
      <c r="AO77" s="7"/>
      <c r="AP77" s="7"/>
      <c r="AQ77" s="7"/>
      <c r="AR77" s="7"/>
      <c r="AS77" s="7"/>
      <c r="AT77" s="7"/>
      <c r="AU77" s="7"/>
      <c r="AV77" s="7"/>
      <c r="AW77" s="7"/>
      <c r="AX77" s="7"/>
      <c r="AY77" s="7"/>
      <c r="AZ77" s="7"/>
    </row>
    <row r="78" spans="2:52" s="8" customFormat="1" ht="15">
      <c r="B78" s="7"/>
      <c r="C78" s="83"/>
      <c r="D78" s="87"/>
      <c r="E78" s="83"/>
      <c r="F78" s="83"/>
      <c r="G78" s="87"/>
      <c r="H78" s="83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84"/>
      <c r="T78" s="84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  <c r="AL78" s="7"/>
      <c r="AM78" s="7"/>
      <c r="AN78" s="7"/>
      <c r="AO78" s="7"/>
      <c r="AP78" s="7"/>
      <c r="AQ78" s="7"/>
      <c r="AR78" s="7"/>
      <c r="AS78" s="7"/>
      <c r="AT78" s="7"/>
      <c r="AU78" s="7"/>
      <c r="AV78" s="7"/>
      <c r="AW78" s="7"/>
      <c r="AX78" s="7"/>
      <c r="AY78" s="7"/>
      <c r="AZ78" s="7"/>
    </row>
    <row r="79" spans="2:52" s="8" customFormat="1" ht="14.25">
      <c r="B79" s="7"/>
      <c r="C79" s="84"/>
      <c r="D79" s="87"/>
      <c r="E79" s="83"/>
      <c r="F79" s="83"/>
      <c r="G79" s="87"/>
      <c r="H79" s="83"/>
      <c r="I79" s="84"/>
      <c r="J79" s="85"/>
      <c r="K79" s="84"/>
      <c r="L79" s="86"/>
      <c r="M79" s="84"/>
      <c r="N79" s="84"/>
      <c r="O79" s="84"/>
      <c r="P79" s="84"/>
      <c r="Q79" s="84"/>
      <c r="R79" s="84"/>
      <c r="S79" s="84"/>
      <c r="T79" s="84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  <c r="AL79" s="7"/>
      <c r="AM79" s="7"/>
      <c r="AN79" s="7"/>
      <c r="AO79" s="7"/>
      <c r="AP79" s="7"/>
      <c r="AQ79" s="7"/>
      <c r="AR79" s="7"/>
      <c r="AS79" s="7"/>
      <c r="AT79" s="7"/>
      <c r="AU79" s="7"/>
      <c r="AV79" s="7"/>
      <c r="AW79" s="7"/>
      <c r="AX79" s="7"/>
      <c r="AY79" s="7"/>
      <c r="AZ79" s="7"/>
    </row>
    <row r="80" spans="2:52" s="8" customFormat="1" ht="26.25" customHeight="1">
      <c r="B80" s="7"/>
      <c r="C80" s="83"/>
      <c r="D80" s="87"/>
      <c r="E80" s="83"/>
      <c r="F80" s="83"/>
      <c r="G80" s="87"/>
      <c r="H80" s="83"/>
      <c r="I80" s="143"/>
      <c r="J80" s="143"/>
      <c r="K80" s="143"/>
      <c r="L80" s="143"/>
      <c r="M80" s="88"/>
      <c r="N80" s="88"/>
      <c r="O80" s="143"/>
      <c r="P80" s="143"/>
      <c r="Q80" s="143"/>
      <c r="R80" s="143"/>
      <c r="S80" s="89"/>
      <c r="T80" s="89"/>
      <c r="U80" s="32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7"/>
      <c r="AQ80" s="7"/>
      <c r="AR80" s="7"/>
      <c r="AS80" s="7"/>
      <c r="AT80" s="7"/>
      <c r="AU80" s="7"/>
      <c r="AV80" s="7"/>
      <c r="AW80" s="7"/>
      <c r="AX80" s="7"/>
      <c r="AY80" s="7"/>
      <c r="AZ80" s="7"/>
    </row>
    <row r="81" spans="2:52" s="8" customFormat="1" ht="105" customHeight="1">
      <c r="B81" s="7"/>
      <c r="C81" s="90"/>
      <c r="D81" s="87"/>
      <c r="E81" s="83"/>
      <c r="F81" s="83"/>
      <c r="G81" s="87"/>
      <c r="H81" s="83"/>
      <c r="I81" s="90"/>
      <c r="J81" s="91"/>
      <c r="K81" s="90"/>
      <c r="L81" s="92"/>
      <c r="M81" s="90"/>
      <c r="N81" s="90"/>
      <c r="O81" s="90"/>
      <c r="P81" s="90"/>
      <c r="Q81" s="90"/>
      <c r="R81" s="90"/>
      <c r="S81" s="89"/>
      <c r="T81" s="89"/>
      <c r="U81" s="32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  <c r="AL81" s="7"/>
      <c r="AM81" s="7"/>
      <c r="AN81" s="7"/>
      <c r="AO81" s="7"/>
      <c r="AP81" s="7"/>
      <c r="AQ81" s="7"/>
      <c r="AR81" s="7"/>
      <c r="AS81" s="7"/>
      <c r="AT81" s="7"/>
      <c r="AU81" s="7"/>
      <c r="AV81" s="7"/>
      <c r="AW81" s="7"/>
      <c r="AX81" s="7"/>
      <c r="AY81" s="7"/>
      <c r="AZ81" s="7"/>
    </row>
    <row r="82" spans="2:52" s="8" customFormat="1" ht="14.25">
      <c r="B82" s="7"/>
      <c r="C82" s="93"/>
      <c r="D82" s="87"/>
      <c r="E82" s="83"/>
      <c r="F82" s="83"/>
      <c r="G82" s="87"/>
      <c r="H82" s="83"/>
      <c r="I82" s="93"/>
      <c r="J82" s="94"/>
      <c r="K82" s="93"/>
      <c r="L82" s="95"/>
      <c r="M82" s="93"/>
      <c r="N82" s="93"/>
      <c r="O82" s="93"/>
      <c r="P82" s="93"/>
      <c r="Q82" s="93"/>
      <c r="R82" s="93"/>
      <c r="S82" s="93"/>
      <c r="T82" s="93"/>
      <c r="U82" s="32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  <c r="AL82" s="7"/>
      <c r="AM82" s="7"/>
      <c r="AN82" s="7"/>
      <c r="AO82" s="7"/>
      <c r="AP82" s="7"/>
      <c r="AQ82" s="7"/>
      <c r="AR82" s="7"/>
      <c r="AS82" s="7"/>
      <c r="AT82" s="7"/>
      <c r="AU82" s="7"/>
      <c r="AV82" s="7"/>
      <c r="AW82" s="7"/>
      <c r="AX82" s="7"/>
      <c r="AY82" s="7"/>
      <c r="AZ82" s="7"/>
    </row>
    <row r="83" spans="2:52" s="8" customFormat="1" ht="14.25">
      <c r="B83" s="7"/>
      <c r="C83" s="7"/>
      <c r="D83" s="87"/>
      <c r="E83" s="83"/>
      <c r="F83" s="83"/>
      <c r="G83" s="87"/>
      <c r="H83" s="83"/>
      <c r="I83" s="7"/>
      <c r="J83" s="96"/>
      <c r="K83" s="7"/>
      <c r="L83" s="9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  <c r="AL83" s="7"/>
      <c r="AM83" s="7"/>
      <c r="AN83" s="7"/>
      <c r="AO83" s="7"/>
      <c r="AP83" s="7"/>
      <c r="AQ83" s="7"/>
      <c r="AR83" s="7"/>
      <c r="AS83" s="7"/>
      <c r="AT83" s="7"/>
      <c r="AU83" s="7"/>
      <c r="AV83" s="7"/>
      <c r="AW83" s="7"/>
      <c r="AX83" s="7"/>
      <c r="AY83" s="7"/>
      <c r="AZ83" s="7"/>
    </row>
    <row r="84" spans="2:52" s="8" customFormat="1" ht="13.5" customHeight="1">
      <c r="B84" s="7"/>
      <c r="C84" s="93"/>
      <c r="D84" s="87"/>
      <c r="E84" s="83"/>
      <c r="F84" s="83"/>
      <c r="G84" s="87"/>
      <c r="H84" s="83"/>
      <c r="I84" s="140"/>
      <c r="J84" s="140"/>
      <c r="K84" s="140"/>
      <c r="L84" s="140"/>
      <c r="M84" s="140"/>
      <c r="N84" s="93"/>
      <c r="O84" s="93"/>
      <c r="P84" s="93"/>
      <c r="Q84" s="93"/>
      <c r="R84" s="93"/>
      <c r="S84" s="93"/>
      <c r="T84" s="93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7"/>
      <c r="AX84" s="7"/>
      <c r="AY84" s="7"/>
      <c r="AZ84" s="7"/>
    </row>
    <row r="85" spans="2:52" s="8" customFormat="1" ht="13.5" customHeight="1">
      <c r="B85" s="7"/>
      <c r="C85" s="93"/>
      <c r="D85" s="87"/>
      <c r="E85" s="83"/>
      <c r="F85" s="83"/>
      <c r="G85" s="87"/>
      <c r="H85" s="83"/>
      <c r="I85" s="140"/>
      <c r="J85" s="140"/>
      <c r="K85" s="140"/>
      <c r="L85" s="140"/>
      <c r="M85" s="140"/>
      <c r="N85" s="93"/>
      <c r="O85" s="93"/>
      <c r="P85" s="93"/>
      <c r="Q85" s="93"/>
      <c r="R85" s="93"/>
      <c r="S85" s="93"/>
      <c r="T85" s="93"/>
      <c r="U85" s="32"/>
      <c r="V85" s="32"/>
      <c r="W85" s="32"/>
      <c r="X85" s="32"/>
      <c r="Y85" s="32"/>
      <c r="Z85" s="32"/>
      <c r="AA85" s="32"/>
      <c r="AB85" s="32"/>
      <c r="AC85" s="32"/>
      <c r="AD85" s="32"/>
      <c r="AE85" s="32"/>
      <c r="AF85" s="32"/>
      <c r="AG85" s="32"/>
      <c r="AH85" s="32"/>
      <c r="AI85" s="32"/>
      <c r="AJ85" s="32"/>
      <c r="AK85" s="32"/>
      <c r="AL85" s="32"/>
      <c r="AM85" s="32"/>
      <c r="AN85" s="32"/>
      <c r="AO85" s="32"/>
      <c r="AP85" s="32"/>
      <c r="AQ85" s="32"/>
      <c r="AR85" s="32"/>
      <c r="AS85" s="32"/>
      <c r="AT85" s="7"/>
      <c r="AU85" s="7"/>
      <c r="AV85" s="7"/>
      <c r="AW85" s="7"/>
      <c r="AX85" s="7"/>
      <c r="AY85" s="7"/>
      <c r="AZ85" s="7"/>
    </row>
    <row r="86" spans="2:44" s="8" customFormat="1" ht="13.5" customHeight="1">
      <c r="B86" s="7"/>
      <c r="C86" s="93"/>
      <c r="D86" s="87"/>
      <c r="E86" s="83"/>
      <c r="F86" s="83"/>
      <c r="G86" s="87"/>
      <c r="H86" s="83"/>
      <c r="I86" s="140"/>
      <c r="J86" s="140"/>
      <c r="K86" s="140"/>
      <c r="L86" s="140"/>
      <c r="M86" s="140"/>
      <c r="N86" s="93"/>
      <c r="O86" s="93"/>
      <c r="P86" s="93"/>
      <c r="Q86" s="93"/>
      <c r="R86" s="93"/>
      <c r="S86" s="93"/>
      <c r="T86" s="93"/>
      <c r="U86" s="32"/>
      <c r="V86" s="32"/>
      <c r="W86" s="32"/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N86" s="32"/>
      <c r="AO86" s="32"/>
      <c r="AP86" s="32"/>
      <c r="AQ86" s="32"/>
      <c r="AR86" s="7"/>
    </row>
    <row r="87" spans="2:52" s="8" customFormat="1" ht="12.75" customHeight="1">
      <c r="B87" s="7"/>
      <c r="C87" s="7"/>
      <c r="D87" s="87"/>
      <c r="E87" s="83"/>
      <c r="F87" s="83"/>
      <c r="G87" s="87"/>
      <c r="H87" s="83"/>
      <c r="I87" s="7"/>
      <c r="J87" s="96"/>
      <c r="K87" s="7"/>
      <c r="L87" s="9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  <c r="AL87" s="7"/>
      <c r="AM87" s="7"/>
      <c r="AN87" s="7"/>
      <c r="AO87" s="7"/>
      <c r="AP87" s="7"/>
      <c r="AQ87" s="7"/>
      <c r="AR87" s="7"/>
      <c r="AS87" s="29"/>
      <c r="AT87" s="29"/>
      <c r="AU87" s="29"/>
      <c r="AV87" s="29"/>
      <c r="AW87" s="29"/>
      <c r="AX87" s="29"/>
      <c r="AY87" s="29"/>
      <c r="AZ87" s="29"/>
    </row>
    <row r="88" spans="2:44" s="8" customFormat="1" ht="14.25">
      <c r="B88" s="7"/>
      <c r="C88" s="7"/>
      <c r="D88" s="87"/>
      <c r="E88" s="83"/>
      <c r="F88" s="83"/>
      <c r="G88" s="87"/>
      <c r="H88" s="83"/>
      <c r="I88" s="7"/>
      <c r="J88" s="96"/>
      <c r="K88" s="7"/>
      <c r="L88" s="9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  <c r="AL88" s="7"/>
      <c r="AM88" s="7"/>
      <c r="AN88" s="7"/>
      <c r="AO88" s="7"/>
      <c r="AP88" s="7"/>
      <c r="AQ88" s="7"/>
      <c r="AR88" s="7"/>
    </row>
    <row r="89" spans="2:52" s="8" customFormat="1" ht="12.75" customHeight="1">
      <c r="B89" s="7"/>
      <c r="C89" s="7"/>
      <c r="D89" s="87"/>
      <c r="E89" s="83"/>
      <c r="F89" s="83"/>
      <c r="G89" s="87"/>
      <c r="H89" s="83"/>
      <c r="I89" s="7"/>
      <c r="J89" s="96"/>
      <c r="K89" s="7"/>
      <c r="L89" s="9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  <c r="AL89" s="7"/>
      <c r="AM89" s="7"/>
      <c r="AN89" s="7"/>
      <c r="AO89" s="7"/>
      <c r="AP89" s="7"/>
      <c r="AQ89" s="7"/>
      <c r="AR89" s="7"/>
      <c r="AS89" s="29"/>
      <c r="AT89" s="29"/>
      <c r="AU89" s="29"/>
      <c r="AV89" s="29"/>
      <c r="AW89" s="29"/>
      <c r="AX89" s="29"/>
      <c r="AY89" s="29"/>
      <c r="AZ89" s="29"/>
    </row>
    <row r="90" spans="2:52" s="8" customFormat="1" ht="14.25">
      <c r="B90" s="7"/>
      <c r="C90" s="7"/>
      <c r="D90" s="87"/>
      <c r="E90" s="83"/>
      <c r="F90" s="83"/>
      <c r="G90" s="87"/>
      <c r="H90" s="83"/>
      <c r="I90" s="7"/>
      <c r="J90" s="96"/>
      <c r="K90" s="7"/>
      <c r="L90" s="9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  <c r="AL90" s="7"/>
      <c r="AM90" s="7"/>
      <c r="AN90" s="7"/>
      <c r="AO90" s="7"/>
      <c r="AP90" s="7"/>
      <c r="AQ90" s="7"/>
      <c r="AR90" s="7"/>
      <c r="AS90" s="7"/>
      <c r="AT90" s="7"/>
      <c r="AU90" s="7"/>
      <c r="AV90" s="7"/>
      <c r="AW90" s="7"/>
      <c r="AX90" s="7"/>
      <c r="AY90" s="7"/>
      <c r="AZ90" s="7"/>
    </row>
    <row r="91" spans="2:52" s="8" customFormat="1" ht="14.25">
      <c r="B91" s="7"/>
      <c r="C91" s="7"/>
      <c r="D91" s="87"/>
      <c r="E91" s="83"/>
      <c r="F91" s="83"/>
      <c r="G91" s="87"/>
      <c r="H91" s="83"/>
      <c r="I91" s="7"/>
      <c r="J91" s="96"/>
      <c r="K91" s="7"/>
      <c r="L91" s="9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  <c r="AL91" s="7"/>
      <c r="AM91" s="7"/>
      <c r="AN91" s="7"/>
      <c r="AO91" s="7"/>
      <c r="AP91" s="7"/>
      <c r="AQ91" s="7"/>
      <c r="AR91" s="7"/>
      <c r="AS91" s="7"/>
      <c r="AT91" s="7"/>
      <c r="AU91" s="7"/>
      <c r="AV91" s="7"/>
      <c r="AW91" s="7"/>
      <c r="AX91" s="7"/>
      <c r="AY91" s="7"/>
      <c r="AZ91" s="7"/>
    </row>
    <row r="92" spans="2:52" s="8" customFormat="1" ht="14.25">
      <c r="B92" s="7"/>
      <c r="C92" s="7"/>
      <c r="D92" s="87"/>
      <c r="E92" s="83"/>
      <c r="F92" s="83"/>
      <c r="G92" s="87"/>
      <c r="H92" s="83"/>
      <c r="I92" s="7"/>
      <c r="J92" s="96"/>
      <c r="K92" s="7"/>
      <c r="L92" s="9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</row>
    <row r="93" spans="2:52" s="8" customFormat="1" ht="14.25">
      <c r="B93" s="7"/>
      <c r="C93" s="7"/>
      <c r="D93" s="87"/>
      <c r="E93" s="83"/>
      <c r="F93" s="83"/>
      <c r="G93" s="87"/>
      <c r="H93" s="83"/>
      <c r="I93" s="7"/>
      <c r="J93" s="96"/>
      <c r="K93" s="7"/>
      <c r="L93" s="9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</row>
    <row r="94" spans="2:52" s="8" customFormat="1" ht="14.25">
      <c r="B94" s="7"/>
      <c r="C94" s="7"/>
      <c r="D94" s="87"/>
      <c r="E94" s="83"/>
      <c r="F94" s="83"/>
      <c r="G94" s="87"/>
      <c r="H94" s="83"/>
      <c r="I94" s="7"/>
      <c r="J94" s="96"/>
      <c r="K94" s="7"/>
      <c r="L94" s="9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  <c r="AL94" s="7"/>
      <c r="AM94" s="7"/>
      <c r="AN94" s="7"/>
      <c r="AO94" s="7"/>
      <c r="AP94" s="7"/>
      <c r="AQ94" s="7"/>
      <c r="AR94" s="7"/>
      <c r="AS94" s="7"/>
      <c r="AT94" s="7"/>
      <c r="AU94" s="7"/>
      <c r="AV94" s="7"/>
      <c r="AW94" s="7"/>
      <c r="AX94" s="7"/>
      <c r="AY94" s="7"/>
      <c r="AZ94" s="7"/>
    </row>
    <row r="95" spans="2:52" s="8" customFormat="1" ht="14.25">
      <c r="B95" s="7"/>
      <c r="C95" s="7"/>
      <c r="D95" s="87"/>
      <c r="E95" s="83"/>
      <c r="F95" s="83"/>
      <c r="G95" s="87"/>
      <c r="H95" s="83"/>
      <c r="I95" s="7"/>
      <c r="J95" s="96"/>
      <c r="K95" s="7"/>
      <c r="L95" s="9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  <c r="AL95" s="7"/>
      <c r="AM95" s="7"/>
      <c r="AN95" s="7"/>
      <c r="AO95" s="7"/>
      <c r="AP95" s="7"/>
      <c r="AQ95" s="7"/>
      <c r="AR95" s="7"/>
      <c r="AS95" s="7"/>
      <c r="AT95" s="7"/>
      <c r="AU95" s="7"/>
      <c r="AV95" s="7"/>
      <c r="AW95" s="7"/>
      <c r="AX95" s="7"/>
      <c r="AY95" s="7"/>
      <c r="AZ95" s="7"/>
    </row>
    <row r="96" spans="2:52" s="8" customFormat="1" ht="14.25">
      <c r="B96" s="7"/>
      <c r="C96" s="7"/>
      <c r="D96" s="87"/>
      <c r="E96" s="83"/>
      <c r="F96" s="83"/>
      <c r="G96" s="87"/>
      <c r="H96" s="83"/>
      <c r="I96" s="7"/>
      <c r="J96" s="96"/>
      <c r="K96" s="7"/>
      <c r="L96" s="9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</row>
    <row r="97" spans="2:52" s="8" customFormat="1" ht="14.25">
      <c r="B97" s="7"/>
      <c r="C97" s="7"/>
      <c r="D97" s="87"/>
      <c r="E97" s="83"/>
      <c r="F97" s="83"/>
      <c r="G97" s="87"/>
      <c r="H97" s="83"/>
      <c r="I97" s="7"/>
      <c r="J97" s="96"/>
      <c r="K97" s="7"/>
      <c r="L97" s="9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</row>
    <row r="98" spans="2:52" s="8" customFormat="1" ht="14.25">
      <c r="B98" s="7"/>
      <c r="C98" s="7"/>
      <c r="D98" s="87"/>
      <c r="E98" s="83"/>
      <c r="F98" s="83"/>
      <c r="G98" s="87"/>
      <c r="H98" s="83"/>
      <c r="I98" s="7"/>
      <c r="J98" s="96"/>
      <c r="K98" s="7"/>
      <c r="L98" s="9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</row>
    <row r="99" spans="2:52" s="8" customFormat="1" ht="14.25">
      <c r="B99" s="7"/>
      <c r="C99" s="7"/>
      <c r="D99" s="87"/>
      <c r="E99" s="83"/>
      <c r="F99" s="83"/>
      <c r="G99" s="87"/>
      <c r="H99" s="83"/>
      <c r="I99" s="7"/>
      <c r="J99" s="96"/>
      <c r="K99" s="7"/>
      <c r="L99" s="9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</row>
    <row r="100" spans="2:52" s="8" customFormat="1" ht="14.25">
      <c r="B100" s="7"/>
      <c r="C100" s="7"/>
      <c r="D100" s="87"/>
      <c r="E100" s="83"/>
      <c r="F100" s="83"/>
      <c r="G100" s="87"/>
      <c r="H100" s="83"/>
      <c r="I100" s="7"/>
      <c r="J100" s="96"/>
      <c r="K100" s="7"/>
      <c r="L100" s="9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</row>
    <row r="101" spans="2:52" s="8" customFormat="1" ht="14.25">
      <c r="B101" s="7"/>
      <c r="C101" s="7"/>
      <c r="D101" s="87"/>
      <c r="E101" s="83"/>
      <c r="F101" s="83"/>
      <c r="G101" s="87"/>
      <c r="H101" s="83"/>
      <c r="I101" s="7"/>
      <c r="J101" s="96"/>
      <c r="K101" s="7"/>
      <c r="L101" s="9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  <c r="AL101" s="7"/>
      <c r="AM101" s="7"/>
      <c r="AN101" s="7"/>
      <c r="AO101" s="7"/>
      <c r="AP101" s="7"/>
      <c r="AQ101" s="7"/>
      <c r="AR101" s="7"/>
      <c r="AS101" s="7"/>
      <c r="AT101" s="7"/>
      <c r="AU101" s="7"/>
      <c r="AV101" s="7"/>
      <c r="AW101" s="7"/>
      <c r="AX101" s="7"/>
      <c r="AY101" s="7"/>
      <c r="AZ101" s="7"/>
    </row>
    <row r="102" spans="2:52" s="8" customFormat="1" ht="14.25">
      <c r="B102" s="7"/>
      <c r="C102" s="7"/>
      <c r="D102" s="87"/>
      <c r="E102" s="83"/>
      <c r="F102" s="83"/>
      <c r="G102" s="87"/>
      <c r="H102" s="83"/>
      <c r="I102" s="7"/>
      <c r="J102" s="96"/>
      <c r="K102" s="7"/>
      <c r="L102" s="9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</row>
    <row r="103" spans="2:52" s="8" customFormat="1" ht="14.25">
      <c r="B103" s="7"/>
      <c r="C103" s="7"/>
      <c r="D103" s="87"/>
      <c r="E103" s="83"/>
      <c r="F103" s="83"/>
      <c r="G103" s="87"/>
      <c r="H103" s="83"/>
      <c r="I103" s="7"/>
      <c r="J103" s="96"/>
      <c r="K103" s="7"/>
      <c r="L103" s="9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  <c r="AL103" s="7"/>
      <c r="AM103" s="7"/>
      <c r="AN103" s="7"/>
      <c r="AO103" s="7"/>
      <c r="AP103" s="7"/>
      <c r="AQ103" s="7"/>
      <c r="AR103" s="7"/>
      <c r="AS103" s="7"/>
      <c r="AT103" s="7"/>
      <c r="AU103" s="7"/>
      <c r="AV103" s="7"/>
      <c r="AW103" s="7"/>
      <c r="AX103" s="7"/>
      <c r="AY103" s="7"/>
      <c r="AZ103" s="7"/>
    </row>
    <row r="104" spans="2:52" s="8" customFormat="1" ht="14.25">
      <c r="B104" s="7"/>
      <c r="C104" s="7"/>
      <c r="D104" s="87"/>
      <c r="E104" s="83"/>
      <c r="F104" s="83"/>
      <c r="G104" s="87"/>
      <c r="H104" s="83"/>
      <c r="I104" s="7"/>
      <c r="J104" s="96"/>
      <c r="K104" s="7"/>
      <c r="L104" s="9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  <c r="AL104" s="7"/>
      <c r="AM104" s="7"/>
      <c r="AN104" s="7"/>
      <c r="AO104" s="7"/>
      <c r="AP104" s="7"/>
      <c r="AQ104" s="7"/>
      <c r="AR104" s="7"/>
      <c r="AS104" s="7"/>
      <c r="AT104" s="7"/>
      <c r="AU104" s="7"/>
      <c r="AV104" s="7"/>
      <c r="AW104" s="7"/>
      <c r="AX104" s="7"/>
      <c r="AY104" s="7"/>
      <c r="AZ104" s="7"/>
    </row>
    <row r="105" spans="2:52" s="8" customFormat="1" ht="14.25">
      <c r="B105" s="7"/>
      <c r="C105" s="7"/>
      <c r="D105" s="87"/>
      <c r="E105" s="83"/>
      <c r="F105" s="83"/>
      <c r="G105" s="87"/>
      <c r="H105" s="83"/>
      <c r="I105" s="7"/>
      <c r="J105" s="96"/>
      <c r="K105" s="7"/>
      <c r="L105" s="9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</row>
    <row r="106" spans="2:52" s="8" customFormat="1" ht="14.25">
      <c r="B106" s="7"/>
      <c r="C106" s="7"/>
      <c r="D106" s="87"/>
      <c r="E106" s="83"/>
      <c r="F106" s="83"/>
      <c r="G106" s="87"/>
      <c r="H106" s="83"/>
      <c r="I106" s="7"/>
      <c r="J106" s="96"/>
      <c r="K106" s="7"/>
      <c r="L106" s="9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</row>
    <row r="107" spans="2:52" s="8" customFormat="1" ht="14.25">
      <c r="B107" s="7"/>
      <c r="C107" s="7"/>
      <c r="D107" s="87"/>
      <c r="E107" s="83"/>
      <c r="F107" s="83"/>
      <c r="G107" s="87"/>
      <c r="H107" s="83"/>
      <c r="I107" s="7"/>
      <c r="J107" s="96"/>
      <c r="K107" s="7"/>
      <c r="L107" s="9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</row>
    <row r="108" spans="2:52" s="8" customFormat="1" ht="14.25">
      <c r="B108" s="7"/>
      <c r="C108" s="7"/>
      <c r="D108" s="87"/>
      <c r="E108" s="83"/>
      <c r="F108" s="83"/>
      <c r="G108" s="87"/>
      <c r="H108" s="83"/>
      <c r="I108" s="7"/>
      <c r="J108" s="96"/>
      <c r="K108" s="7"/>
      <c r="L108" s="9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</row>
    <row r="109" spans="2:52" s="8" customFormat="1" ht="14.25">
      <c r="B109" s="7"/>
      <c r="C109" s="7"/>
      <c r="D109" s="87"/>
      <c r="E109" s="83"/>
      <c r="F109" s="83"/>
      <c r="G109" s="87"/>
      <c r="H109" s="83"/>
      <c r="I109" s="7"/>
      <c r="J109" s="96"/>
      <c r="K109" s="7"/>
      <c r="L109" s="9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</row>
    <row r="110" spans="2:52" s="8" customFormat="1" ht="14.25">
      <c r="B110" s="7"/>
      <c r="C110" s="7"/>
      <c r="D110" s="87"/>
      <c r="E110" s="83"/>
      <c r="F110" s="83"/>
      <c r="G110" s="87"/>
      <c r="H110" s="83"/>
      <c r="I110" s="7"/>
      <c r="J110" s="96"/>
      <c r="K110" s="7"/>
      <c r="L110" s="9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</row>
    <row r="111" spans="2:52" s="8" customFormat="1" ht="14.25">
      <c r="B111" s="7"/>
      <c r="C111" s="7"/>
      <c r="D111" s="87"/>
      <c r="E111" s="83"/>
      <c r="F111" s="83"/>
      <c r="G111" s="87"/>
      <c r="H111" s="83"/>
      <c r="I111" s="7"/>
      <c r="J111" s="96"/>
      <c r="K111" s="7"/>
      <c r="L111" s="9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</row>
    <row r="112" spans="2:52" s="8" customFormat="1" ht="14.25">
      <c r="B112" s="7"/>
      <c r="C112" s="7"/>
      <c r="D112" s="87"/>
      <c r="E112" s="83"/>
      <c r="F112" s="83"/>
      <c r="G112" s="87"/>
      <c r="H112" s="83"/>
      <c r="I112" s="7"/>
      <c r="J112" s="96"/>
      <c r="K112" s="7"/>
      <c r="L112" s="9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</row>
    <row r="113" spans="2:52" s="8" customFormat="1" ht="14.25">
      <c r="B113" s="7"/>
      <c r="C113" s="7"/>
      <c r="D113" s="87"/>
      <c r="E113" s="83"/>
      <c r="F113" s="83"/>
      <c r="G113" s="87"/>
      <c r="H113" s="83"/>
      <c r="I113" s="7"/>
      <c r="J113" s="96"/>
      <c r="K113" s="7"/>
      <c r="L113" s="9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</row>
    <row r="114" spans="2:52" s="8" customFormat="1" ht="15">
      <c r="B114" s="98"/>
      <c r="C114" s="7"/>
      <c r="D114" s="87"/>
      <c r="E114" s="83"/>
      <c r="F114" s="83"/>
      <c r="G114" s="87"/>
      <c r="H114" s="83"/>
      <c r="I114" s="7"/>
      <c r="J114" s="96"/>
      <c r="K114" s="7"/>
      <c r="L114" s="9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</row>
    <row r="115" spans="2:52" s="8" customFormat="1" ht="14.25">
      <c r="B115" s="82"/>
      <c r="C115" s="7"/>
      <c r="D115" s="87"/>
      <c r="E115" s="82"/>
      <c r="F115" s="82"/>
      <c r="G115" s="87"/>
      <c r="H115" s="82"/>
      <c r="I115" s="7"/>
      <c r="J115" s="96"/>
      <c r="K115" s="7"/>
      <c r="L115" s="9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</row>
    <row r="116" spans="2:52" s="8" customFormat="1" ht="14.25">
      <c r="B116" s="82"/>
      <c r="C116" s="7"/>
      <c r="D116" s="87"/>
      <c r="E116" s="82"/>
      <c r="F116" s="82"/>
      <c r="G116" s="87"/>
      <c r="H116" s="82"/>
      <c r="I116" s="7"/>
      <c r="J116" s="96"/>
      <c r="K116" s="7"/>
      <c r="L116" s="9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</row>
    <row r="117" spans="2:52" s="8" customFormat="1" ht="14.25">
      <c r="B117" s="82"/>
      <c r="C117" s="7"/>
      <c r="D117" s="87"/>
      <c r="E117" s="82"/>
      <c r="F117" s="141"/>
      <c r="G117" s="141"/>
      <c r="H117" s="82"/>
      <c r="I117" s="7"/>
      <c r="J117" s="96"/>
      <c r="K117" s="7"/>
      <c r="L117" s="9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</row>
    <row r="118" spans="2:52" s="8" customFormat="1" ht="14.25">
      <c r="B118" s="82"/>
      <c r="C118" s="7"/>
      <c r="D118" s="87"/>
      <c r="E118" s="82"/>
      <c r="F118" s="82"/>
      <c r="G118" s="87"/>
      <c r="H118" s="82"/>
      <c r="I118" s="7"/>
      <c r="J118" s="96"/>
      <c r="K118" s="7"/>
      <c r="L118" s="9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</row>
    <row r="119" spans="2:52" s="8" customFormat="1" ht="14.25">
      <c r="B119" s="82"/>
      <c r="C119" s="7"/>
      <c r="D119" s="87"/>
      <c r="E119" s="82"/>
      <c r="F119" s="82"/>
      <c r="G119" s="87"/>
      <c r="H119" s="82"/>
      <c r="I119" s="7"/>
      <c r="J119" s="96"/>
      <c r="K119" s="7"/>
      <c r="L119" s="9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</row>
    <row r="120" spans="2:52" s="8" customFormat="1" ht="14.25">
      <c r="B120" s="82"/>
      <c r="C120" s="7"/>
      <c r="D120" s="87"/>
      <c r="E120" s="82"/>
      <c r="F120" s="141"/>
      <c r="G120" s="141"/>
      <c r="H120" s="82"/>
      <c r="I120" s="7"/>
      <c r="J120" s="96"/>
      <c r="K120" s="7"/>
      <c r="L120" s="9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</row>
    <row r="121" spans="2:52" s="8" customFormat="1" ht="14.25">
      <c r="B121" s="82"/>
      <c r="C121" s="7"/>
      <c r="D121" s="87"/>
      <c r="E121" s="82"/>
      <c r="F121" s="82"/>
      <c r="G121" s="87"/>
      <c r="H121" s="82"/>
      <c r="I121" s="7"/>
      <c r="J121" s="96"/>
      <c r="K121" s="7"/>
      <c r="L121" s="9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  <c r="AL121" s="7"/>
      <c r="AM121" s="7"/>
      <c r="AN121" s="7"/>
      <c r="AO121" s="7"/>
      <c r="AP121" s="7"/>
      <c r="AQ121" s="7"/>
      <c r="AR121" s="7"/>
      <c r="AS121" s="7"/>
      <c r="AT121" s="7"/>
      <c r="AU121" s="7"/>
      <c r="AV121" s="7"/>
      <c r="AW121" s="7"/>
      <c r="AX121" s="7"/>
      <c r="AY121" s="7"/>
      <c r="AZ121" s="7"/>
    </row>
    <row r="122" spans="2:52" s="8" customFormat="1" ht="14.25">
      <c r="B122" s="82"/>
      <c r="C122" s="7"/>
      <c r="D122" s="87"/>
      <c r="E122" s="82"/>
      <c r="F122" s="82"/>
      <c r="G122" s="87"/>
      <c r="H122" s="82"/>
      <c r="I122" s="7"/>
      <c r="J122" s="96"/>
      <c r="K122" s="7"/>
      <c r="L122" s="9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  <c r="AL122" s="7"/>
      <c r="AM122" s="7"/>
      <c r="AN122" s="7"/>
      <c r="AO122" s="7"/>
      <c r="AP122" s="7"/>
      <c r="AQ122" s="7"/>
      <c r="AR122" s="7"/>
      <c r="AS122" s="7"/>
      <c r="AT122" s="7"/>
      <c r="AU122" s="7"/>
      <c r="AV122" s="7"/>
      <c r="AW122" s="7"/>
      <c r="AX122" s="7"/>
      <c r="AY122" s="7"/>
      <c r="AZ122" s="7"/>
    </row>
    <row r="123" spans="2:45" s="8" customFormat="1" ht="14.25">
      <c r="B123" s="7"/>
      <c r="C123" s="7"/>
      <c r="D123" s="96"/>
      <c r="E123" s="7"/>
      <c r="F123" s="7"/>
      <c r="G123" s="96"/>
      <c r="H123" s="7"/>
      <c r="I123" s="7"/>
      <c r="J123" s="96"/>
      <c r="K123" s="7"/>
      <c r="L123" s="9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  <c r="AL123" s="7"/>
      <c r="AM123" s="7"/>
      <c r="AN123" s="7"/>
      <c r="AO123" s="7"/>
      <c r="AP123" s="7"/>
      <c r="AQ123" s="7"/>
      <c r="AR123" s="7"/>
      <c r="AS123" s="7"/>
    </row>
    <row r="124" spans="2:45" s="8" customFormat="1" ht="14.25">
      <c r="B124" s="7"/>
      <c r="C124" s="7"/>
      <c r="D124" s="96"/>
      <c r="E124" s="7"/>
      <c r="F124" s="7"/>
      <c r="G124" s="96"/>
      <c r="H124" s="7"/>
      <c r="I124" s="7"/>
      <c r="J124" s="96"/>
      <c r="K124" s="7"/>
      <c r="L124" s="9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  <c r="AL124" s="7"/>
      <c r="AM124" s="7"/>
      <c r="AN124" s="7"/>
      <c r="AO124" s="7"/>
      <c r="AP124" s="7"/>
      <c r="AQ124" s="7"/>
      <c r="AR124" s="7"/>
      <c r="AS124" s="7"/>
    </row>
    <row r="125" spans="2:45" s="8" customFormat="1" ht="14.25">
      <c r="B125" s="7"/>
      <c r="C125" s="7"/>
      <c r="D125" s="96"/>
      <c r="E125" s="7"/>
      <c r="F125" s="7"/>
      <c r="G125" s="96"/>
      <c r="H125" s="7"/>
      <c r="I125" s="7"/>
      <c r="J125" s="96"/>
      <c r="K125" s="7"/>
      <c r="L125" s="9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  <c r="AL125" s="7"/>
      <c r="AM125" s="7"/>
      <c r="AN125" s="7"/>
      <c r="AO125" s="7"/>
      <c r="AP125" s="7"/>
      <c r="AQ125" s="7"/>
      <c r="AR125" s="7"/>
      <c r="AS125" s="7"/>
    </row>
    <row r="126" spans="2:45" s="8" customFormat="1" ht="14.25">
      <c r="B126" s="7"/>
      <c r="C126" s="7"/>
      <c r="D126" s="96"/>
      <c r="E126" s="7"/>
      <c r="F126" s="7"/>
      <c r="G126" s="96"/>
      <c r="H126" s="7"/>
      <c r="I126" s="7"/>
      <c r="J126" s="96"/>
      <c r="K126" s="7"/>
      <c r="L126" s="9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  <c r="AL126" s="7"/>
      <c r="AM126" s="7"/>
      <c r="AN126" s="7"/>
      <c r="AO126" s="7"/>
      <c r="AP126" s="7"/>
      <c r="AQ126" s="7"/>
      <c r="AR126" s="7"/>
      <c r="AS126" s="7"/>
    </row>
    <row r="127" spans="2:45" s="8" customFormat="1" ht="14.25">
      <c r="B127" s="7"/>
      <c r="C127" s="7"/>
      <c r="D127" s="96"/>
      <c r="E127" s="7"/>
      <c r="F127" s="7"/>
      <c r="G127" s="96"/>
      <c r="H127" s="7"/>
      <c r="I127" s="7"/>
      <c r="J127" s="96"/>
      <c r="K127" s="7"/>
      <c r="L127" s="9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  <c r="AL127" s="7"/>
      <c r="AM127" s="7"/>
      <c r="AN127" s="7"/>
      <c r="AO127" s="7"/>
      <c r="AP127" s="7"/>
      <c r="AQ127" s="7"/>
      <c r="AR127" s="7"/>
      <c r="AS127" s="7"/>
    </row>
    <row r="128" spans="2:45" s="8" customFormat="1" ht="14.25">
      <c r="B128" s="7"/>
      <c r="C128" s="7"/>
      <c r="D128" s="96"/>
      <c r="E128" s="7"/>
      <c r="F128" s="7"/>
      <c r="G128" s="96"/>
      <c r="H128" s="7"/>
      <c r="I128" s="7"/>
      <c r="J128" s="96"/>
      <c r="K128" s="7"/>
      <c r="L128" s="9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  <c r="AL128" s="7"/>
      <c r="AM128" s="7"/>
      <c r="AN128" s="7"/>
      <c r="AO128" s="7"/>
      <c r="AP128" s="7"/>
      <c r="AQ128" s="7"/>
      <c r="AR128" s="7"/>
      <c r="AS128" s="7"/>
    </row>
    <row r="129" spans="2:45" s="8" customFormat="1" ht="14.25">
      <c r="B129" s="7"/>
      <c r="C129" s="7"/>
      <c r="D129" s="96"/>
      <c r="E129" s="7"/>
      <c r="F129" s="7"/>
      <c r="G129" s="96"/>
      <c r="H129" s="7"/>
      <c r="I129" s="7"/>
      <c r="J129" s="96"/>
      <c r="K129" s="7"/>
      <c r="L129" s="9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  <c r="AL129" s="7"/>
      <c r="AM129" s="7"/>
      <c r="AN129" s="7"/>
      <c r="AO129" s="7"/>
      <c r="AP129" s="7"/>
      <c r="AQ129" s="7"/>
      <c r="AR129" s="7"/>
      <c r="AS129" s="7"/>
    </row>
    <row r="130" spans="2:45" s="8" customFormat="1" ht="14.25">
      <c r="B130" s="7"/>
      <c r="C130" s="7"/>
      <c r="D130" s="96"/>
      <c r="E130" s="7"/>
      <c r="F130" s="7"/>
      <c r="G130" s="96"/>
      <c r="H130" s="7"/>
      <c r="I130" s="7"/>
      <c r="J130" s="96"/>
      <c r="K130" s="7"/>
      <c r="L130" s="9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  <c r="AL130" s="7"/>
      <c r="AM130" s="7"/>
      <c r="AN130" s="7"/>
      <c r="AO130" s="7"/>
      <c r="AP130" s="7"/>
      <c r="AQ130" s="7"/>
      <c r="AR130" s="7"/>
      <c r="AS130" s="7"/>
    </row>
    <row r="131" spans="2:45" s="8" customFormat="1" ht="14.25">
      <c r="B131" s="7"/>
      <c r="C131" s="7"/>
      <c r="D131" s="96"/>
      <c r="E131" s="7"/>
      <c r="F131" s="7"/>
      <c r="G131" s="96"/>
      <c r="H131" s="7"/>
      <c r="I131" s="7"/>
      <c r="J131" s="96"/>
      <c r="K131" s="7"/>
      <c r="L131" s="9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  <c r="AL131" s="7"/>
      <c r="AM131" s="7"/>
      <c r="AN131" s="7"/>
      <c r="AO131" s="7"/>
      <c r="AP131" s="7"/>
      <c r="AQ131" s="7"/>
      <c r="AR131" s="7"/>
      <c r="AS131" s="7"/>
    </row>
    <row r="132" spans="2:45" s="8" customFormat="1" ht="14.25">
      <c r="B132" s="7"/>
      <c r="C132" s="7"/>
      <c r="D132" s="96"/>
      <c r="E132" s="7"/>
      <c r="F132" s="7"/>
      <c r="G132" s="96"/>
      <c r="H132" s="7"/>
      <c r="I132" s="7"/>
      <c r="J132" s="96"/>
      <c r="K132" s="7"/>
      <c r="L132" s="9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  <c r="AL132" s="7"/>
      <c r="AM132" s="7"/>
      <c r="AN132" s="7"/>
      <c r="AO132" s="7"/>
      <c r="AP132" s="7"/>
      <c r="AQ132" s="7"/>
      <c r="AR132" s="7"/>
      <c r="AS132" s="7"/>
    </row>
    <row r="133" spans="2:45" s="8" customFormat="1" ht="14.25">
      <c r="B133" s="7"/>
      <c r="C133" s="7"/>
      <c r="D133" s="96"/>
      <c r="E133" s="7"/>
      <c r="F133" s="7"/>
      <c r="G133" s="96"/>
      <c r="H133" s="7"/>
      <c r="I133" s="7"/>
      <c r="J133" s="96"/>
      <c r="K133" s="7"/>
      <c r="L133" s="9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  <c r="AL133" s="7"/>
      <c r="AM133" s="7"/>
      <c r="AN133" s="7"/>
      <c r="AO133" s="7"/>
      <c r="AP133" s="7"/>
      <c r="AQ133" s="7"/>
      <c r="AR133" s="7"/>
      <c r="AS133" s="7"/>
    </row>
    <row r="134" spans="2:45" s="8" customFormat="1" ht="14.25">
      <c r="B134" s="7"/>
      <c r="C134" s="7"/>
      <c r="D134" s="96"/>
      <c r="E134" s="7"/>
      <c r="F134" s="7"/>
      <c r="G134" s="96"/>
      <c r="H134" s="7"/>
      <c r="I134" s="7"/>
      <c r="J134" s="96"/>
      <c r="K134" s="7"/>
      <c r="L134" s="9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  <c r="AL134" s="7"/>
      <c r="AM134" s="7"/>
      <c r="AN134" s="7"/>
      <c r="AO134" s="7"/>
      <c r="AP134" s="7"/>
      <c r="AQ134" s="7"/>
      <c r="AR134" s="7"/>
      <c r="AS134" s="7"/>
    </row>
    <row r="135" spans="2:45" s="8" customFormat="1" ht="14.25">
      <c r="B135" s="7"/>
      <c r="C135" s="7"/>
      <c r="D135" s="96"/>
      <c r="E135" s="7"/>
      <c r="F135" s="7"/>
      <c r="G135" s="96"/>
      <c r="H135" s="7"/>
      <c r="I135" s="7"/>
      <c r="J135" s="96"/>
      <c r="K135" s="7"/>
      <c r="L135" s="9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  <c r="AL135" s="7"/>
      <c r="AM135" s="7"/>
      <c r="AN135" s="7"/>
      <c r="AO135" s="7"/>
      <c r="AP135" s="7"/>
      <c r="AQ135" s="7"/>
      <c r="AR135" s="7"/>
      <c r="AS135" s="7"/>
    </row>
    <row r="136" spans="2:45" s="8" customFormat="1" ht="14.25">
      <c r="B136" s="7"/>
      <c r="C136" s="7"/>
      <c r="D136" s="96"/>
      <c r="E136" s="7"/>
      <c r="F136" s="7"/>
      <c r="G136" s="96"/>
      <c r="H136" s="7"/>
      <c r="I136" s="7"/>
      <c r="J136" s="96"/>
      <c r="K136" s="7"/>
      <c r="L136" s="9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  <c r="AL136" s="7"/>
      <c r="AM136" s="7"/>
      <c r="AN136" s="7"/>
      <c r="AO136" s="7"/>
      <c r="AP136" s="7"/>
      <c r="AQ136" s="7"/>
      <c r="AR136" s="7"/>
      <c r="AS136" s="7"/>
    </row>
    <row r="137" spans="2:45" s="8" customFormat="1" ht="14.25">
      <c r="B137" s="7"/>
      <c r="C137" s="7"/>
      <c r="D137" s="96"/>
      <c r="E137" s="7"/>
      <c r="F137" s="7"/>
      <c r="G137" s="96"/>
      <c r="H137" s="7"/>
      <c r="I137" s="7"/>
      <c r="J137" s="96"/>
      <c r="K137" s="7"/>
      <c r="L137" s="9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  <c r="AL137" s="7"/>
      <c r="AM137" s="7"/>
      <c r="AN137" s="7"/>
      <c r="AO137" s="7"/>
      <c r="AP137" s="7"/>
      <c r="AQ137" s="7"/>
      <c r="AR137" s="7"/>
      <c r="AS137" s="7"/>
    </row>
    <row r="138" spans="2:45" s="8" customFormat="1" ht="14.25">
      <c r="B138" s="7"/>
      <c r="C138" s="7"/>
      <c r="D138" s="96"/>
      <c r="E138" s="7"/>
      <c r="F138" s="7"/>
      <c r="G138" s="96"/>
      <c r="H138" s="7"/>
      <c r="I138" s="7"/>
      <c r="J138" s="96"/>
      <c r="K138" s="7"/>
      <c r="L138" s="9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35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  <c r="AL138" s="7"/>
      <c r="AM138" s="7"/>
      <c r="AN138" s="7"/>
      <c r="AO138" s="7"/>
      <c r="AP138" s="7"/>
      <c r="AQ138" s="7"/>
      <c r="AR138" s="7"/>
      <c r="AS138" s="7"/>
    </row>
    <row r="139" spans="2:45" s="8" customFormat="1" ht="14.25">
      <c r="B139" s="7"/>
      <c r="C139" s="7"/>
      <c r="D139" s="96"/>
      <c r="E139" s="7"/>
      <c r="F139" s="7"/>
      <c r="G139" s="96"/>
      <c r="H139" s="7"/>
      <c r="I139" s="7"/>
      <c r="J139" s="96"/>
      <c r="K139" s="7"/>
      <c r="L139" s="9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35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  <c r="AL139" s="7"/>
      <c r="AM139" s="7"/>
      <c r="AN139" s="7"/>
      <c r="AO139" s="7"/>
      <c r="AP139" s="7"/>
      <c r="AQ139" s="7"/>
      <c r="AR139" s="7"/>
      <c r="AS139" s="7"/>
    </row>
    <row r="140" spans="2:45" s="8" customFormat="1" ht="14.25">
      <c r="B140" s="7"/>
      <c r="C140" s="7"/>
      <c r="D140" s="96"/>
      <c r="E140" s="7"/>
      <c r="F140" s="7"/>
      <c r="G140" s="96"/>
      <c r="H140" s="7"/>
      <c r="I140" s="7"/>
      <c r="J140" s="96"/>
      <c r="K140" s="7"/>
      <c r="L140" s="9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36"/>
      <c r="X140" s="35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  <c r="AL140" s="7"/>
      <c r="AM140" s="7"/>
      <c r="AN140" s="7"/>
      <c r="AO140" s="7"/>
      <c r="AP140" s="7"/>
      <c r="AQ140" s="7"/>
      <c r="AR140" s="7"/>
      <c r="AS140" s="7"/>
    </row>
    <row r="141" spans="2:45" s="8" customFormat="1" ht="14.25">
      <c r="B141" s="7"/>
      <c r="C141" s="7"/>
      <c r="D141" s="96"/>
      <c r="E141" s="7"/>
      <c r="F141" s="7"/>
      <c r="G141" s="96"/>
      <c r="H141" s="7"/>
      <c r="I141" s="7"/>
      <c r="J141" s="96"/>
      <c r="K141" s="7"/>
      <c r="L141" s="9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36"/>
      <c r="X141" s="35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  <c r="AL141" s="7"/>
      <c r="AM141" s="7"/>
      <c r="AN141" s="7"/>
      <c r="AO141" s="7"/>
      <c r="AP141" s="7"/>
      <c r="AQ141" s="7"/>
      <c r="AR141" s="7"/>
      <c r="AS141" s="7"/>
    </row>
    <row r="142" spans="2:45" s="8" customFormat="1" ht="14.25">
      <c r="B142" s="7"/>
      <c r="C142" s="7"/>
      <c r="D142" s="96"/>
      <c r="E142" s="7"/>
      <c r="F142" s="7"/>
      <c r="G142" s="96"/>
      <c r="H142" s="7"/>
      <c r="I142" s="7"/>
      <c r="J142" s="96"/>
      <c r="K142" s="7"/>
      <c r="L142" s="9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36"/>
      <c r="X142" s="35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  <c r="AL142" s="7"/>
      <c r="AM142" s="7"/>
      <c r="AN142" s="7"/>
      <c r="AO142" s="7"/>
      <c r="AP142" s="7"/>
      <c r="AQ142" s="7"/>
      <c r="AR142" s="7"/>
      <c r="AS142" s="7"/>
    </row>
    <row r="143" spans="2:45" s="8" customFormat="1" ht="14.25">
      <c r="B143" s="7"/>
      <c r="C143" s="7"/>
      <c r="D143" s="96"/>
      <c r="E143" s="7"/>
      <c r="F143" s="7"/>
      <c r="G143" s="96"/>
      <c r="H143" s="7"/>
      <c r="I143" s="7"/>
      <c r="J143" s="96"/>
      <c r="K143" s="7"/>
      <c r="L143" s="9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36"/>
      <c r="X143" s="35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  <c r="AL143" s="7"/>
      <c r="AM143" s="7"/>
      <c r="AN143" s="7"/>
      <c r="AO143" s="7"/>
      <c r="AP143" s="7"/>
      <c r="AQ143" s="7"/>
      <c r="AR143" s="7"/>
      <c r="AS143" s="7"/>
    </row>
    <row r="144" spans="2:45" s="8" customFormat="1" ht="14.25">
      <c r="B144" s="7"/>
      <c r="C144" s="7"/>
      <c r="D144" s="96"/>
      <c r="E144" s="7"/>
      <c r="F144" s="7"/>
      <c r="G144" s="96"/>
      <c r="H144" s="7"/>
      <c r="I144" s="7"/>
      <c r="J144" s="96"/>
      <c r="K144" s="7"/>
      <c r="L144" s="9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36"/>
      <c r="X144" s="35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  <c r="AL144" s="7"/>
      <c r="AM144" s="7"/>
      <c r="AN144" s="7"/>
      <c r="AO144" s="7"/>
      <c r="AP144" s="7"/>
      <c r="AQ144" s="7"/>
      <c r="AR144" s="7"/>
      <c r="AS144" s="7"/>
    </row>
    <row r="145" spans="2:45" s="8" customFormat="1" ht="14.25">
      <c r="B145" s="7"/>
      <c r="C145" s="7"/>
      <c r="D145" s="96"/>
      <c r="E145" s="7"/>
      <c r="F145" s="7"/>
      <c r="G145" s="96"/>
      <c r="H145" s="7"/>
      <c r="I145" s="7"/>
      <c r="J145" s="96"/>
      <c r="K145" s="7"/>
      <c r="L145" s="9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36"/>
      <c r="X145" s="35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  <c r="AL145" s="7"/>
      <c r="AM145" s="7"/>
      <c r="AN145" s="7"/>
      <c r="AO145" s="7"/>
      <c r="AP145" s="7"/>
      <c r="AQ145" s="7"/>
      <c r="AR145" s="7"/>
      <c r="AS145" s="7"/>
    </row>
  </sheetData>
  <sheetProtection/>
  <mergeCells count="19">
    <mergeCell ref="I85:M85"/>
    <mergeCell ref="I86:M86"/>
    <mergeCell ref="F117:G117"/>
    <mergeCell ref="F120:G120"/>
    <mergeCell ref="N4:P4"/>
    <mergeCell ref="Q4:S4"/>
    <mergeCell ref="I78:R78"/>
    <mergeCell ref="I80:L80"/>
    <mergeCell ref="O80:R80"/>
    <mergeCell ref="I84:M84"/>
    <mergeCell ref="A42:B42"/>
    <mergeCell ref="E4:G4"/>
    <mergeCell ref="H4:J4"/>
    <mergeCell ref="A1:M1"/>
    <mergeCell ref="A2:J2"/>
    <mergeCell ref="A4:A5"/>
    <mergeCell ref="B4:D4"/>
    <mergeCell ref="K4:M4"/>
    <mergeCell ref="A33:D33"/>
  </mergeCells>
  <printOptions horizontalCentered="1" verticalCentered="1"/>
  <pageMargins left="0.3937007874015748" right="0.3937007874015748" top="0.1968503937007874" bottom="0" header="0.5118110236220472" footer="0.5118110236220472"/>
  <pageSetup horizontalDpi="600" verticalDpi="600" orientation="portrait" paperSize="9" scale="9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rubanova_mv</dc:creator>
  <cp:keywords/>
  <dc:description/>
  <cp:lastModifiedBy>Шареева О. Г.</cp:lastModifiedBy>
  <cp:lastPrinted>2015-02-02T09:43:14Z</cp:lastPrinted>
  <dcterms:created xsi:type="dcterms:W3CDTF">2011-09-06T14:03:59Z</dcterms:created>
  <dcterms:modified xsi:type="dcterms:W3CDTF">2016-10-10T07:32:05Z</dcterms:modified>
  <cp:category/>
  <cp:version/>
  <cp:contentType/>
  <cp:contentStatus/>
</cp:coreProperties>
</file>